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Texno238.NET\Desktop\Прайсы\Новые 2024\"/>
    </mc:Choice>
  </mc:AlternateContent>
  <xr:revisionPtr revIDLastSave="0" documentId="13_ncr:1_{E3E0571C-1F3A-40B5-B892-A339A4F026B7}" xr6:coauthVersionLast="47" xr6:coauthVersionMax="47" xr10:uidLastSave="{00000000-0000-0000-0000-000000000000}"/>
  <workbookProtection lockStructure="1"/>
  <bookViews>
    <workbookView xWindow="-120" yWindow="-120" windowWidth="29040" windowHeight="15720" xr2:uid="{00000000-000D-0000-FFFF-FFFF00000000}"/>
  </bookViews>
  <sheets>
    <sheet name="250 - VENT" sheetId="1" r:id="rId1"/>
    <sheet name="270-VENT" sheetId="2" r:id="rId2"/>
    <sheet name="300-VENT" sheetId="8" r:id="rId3"/>
    <sheet name="350-VENT" sheetId="3" r:id="rId4"/>
    <sheet name="380-VENT" sheetId="4" r:id="rId5"/>
    <sheet name="420-VENT" sheetId="5" r:id="rId6"/>
    <sheet name="Автоматика" sheetId="9" r:id="rId7"/>
    <sheet name="Угловой элемент" sheetId="1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4" l="1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9" i="4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</calcChain>
</file>

<file path=xl/sharedStrings.xml><?xml version="1.0" encoding="utf-8"?>
<sst xmlns="http://schemas.openxmlformats.org/spreadsheetml/2006/main" count="565" uniqueCount="218">
  <si>
    <t>Цена с НДС 
с учетом окантовочного профиля (без решетки), руб</t>
  </si>
  <si>
    <t>Окрашенные алюминиевые решетки (белый, коричневый, черный)</t>
  </si>
  <si>
    <t>Анодированные алюминиевые решетки (золото, бронза, коньяк)</t>
  </si>
  <si>
    <t>Анодированные алюминиевые решетки (серебро)</t>
  </si>
  <si>
    <t>Стоимость рулонной решетки на пружине РРА или на полимерной основе RRAp с НДС, руб.</t>
  </si>
  <si>
    <t xml:space="preserve">L, мм     </t>
  </si>
  <si>
    <t>транспортировочный белый/ RAL 9016</t>
  </si>
  <si>
    <t>шоколадный коричневый/ RAL 8017</t>
  </si>
  <si>
    <t>глубокий черный/ RAL 9005</t>
  </si>
  <si>
    <t>Бук, Дуб, Орех, Сосна</t>
  </si>
  <si>
    <t>Золото</t>
  </si>
  <si>
    <t>Бронза</t>
  </si>
  <si>
    <t>Коньяк</t>
  </si>
  <si>
    <t>Светлое дерево</t>
  </si>
  <si>
    <t>Темное дерево</t>
  </si>
  <si>
    <t>Серебро</t>
  </si>
  <si>
    <t>Деревянные рулонные решетки</t>
  </si>
  <si>
    <t>Мощность, кВт (95/85°С)
ΔТ=70</t>
  </si>
  <si>
    <t>а также в исполнении для влажных помещений с дренажными штуцерами</t>
  </si>
  <si>
    <t>Панель защитная (стальная) цена по запросу</t>
  </si>
  <si>
    <t>можно воспользоваться программой подбора на нашем сайте, красная кнопка Подбор конвектора</t>
  </si>
  <si>
    <t>Покраска решётки и окантовки в нестандартный цвет по RAL + 20% к стоимости Окрашенной решётки</t>
  </si>
  <si>
    <t>Для подбора, рассчёта и определения точного обозначения требуемой модели конвектора и решётки</t>
  </si>
  <si>
    <r>
      <rPr>
        <b/>
        <sz val="12"/>
        <color rgb="FF000000"/>
        <rFont val="Calibri"/>
        <family val="2"/>
        <charset val="204"/>
      </rPr>
      <t xml:space="preserve">РРА (RRAp) </t>
    </r>
    <r>
      <rPr>
        <b/>
        <sz val="14"/>
        <color rgb="FF000000"/>
        <rFont val="Calibri"/>
        <family val="2"/>
        <charset val="204"/>
      </rPr>
      <t>250-L</t>
    </r>
  </si>
  <si>
    <r>
      <t xml:space="preserve"> </t>
    </r>
    <r>
      <rPr>
        <b/>
        <sz val="12"/>
        <color rgb="FF000000"/>
        <rFont val="Calibri"/>
        <family val="2"/>
        <charset val="204"/>
      </rPr>
      <t xml:space="preserve">РРА (RRAp) </t>
    </r>
    <r>
      <rPr>
        <b/>
        <sz val="14"/>
        <color rgb="FF000000"/>
        <rFont val="Calibri"/>
        <family val="2"/>
        <charset val="204"/>
      </rPr>
      <t>250-L</t>
    </r>
  </si>
  <si>
    <r>
      <rPr>
        <b/>
        <sz val="12"/>
        <color rgb="FF000000"/>
        <rFont val="Calibri"/>
        <family val="2"/>
        <charset val="204"/>
      </rPr>
      <t>РРАе</t>
    </r>
    <r>
      <rPr>
        <b/>
        <sz val="14"/>
        <color rgb="FF000000"/>
        <rFont val="Calibri"/>
        <family val="2"/>
        <charset val="204"/>
      </rPr>
      <t xml:space="preserve"> 250-L</t>
    </r>
  </si>
  <si>
    <r>
      <t xml:space="preserve"> </t>
    </r>
    <r>
      <rPr>
        <b/>
        <sz val="12"/>
        <color rgb="FF000000"/>
        <rFont val="Calibri"/>
        <family val="2"/>
        <charset val="204"/>
      </rPr>
      <t xml:space="preserve">РРА (RRAp) </t>
    </r>
    <r>
      <rPr>
        <b/>
        <sz val="14"/>
        <color rgb="FF000000"/>
        <rFont val="Calibri"/>
        <family val="2"/>
        <charset val="204"/>
      </rPr>
      <t>300-L</t>
    </r>
  </si>
  <si>
    <r>
      <rPr>
        <b/>
        <sz val="12"/>
        <color rgb="FF000000"/>
        <rFont val="Calibri"/>
        <family val="2"/>
        <charset val="204"/>
      </rPr>
      <t>РРАе</t>
    </r>
    <r>
      <rPr>
        <b/>
        <sz val="14"/>
        <color rgb="FF000000"/>
        <rFont val="Calibri"/>
        <family val="2"/>
        <charset val="204"/>
      </rPr>
      <t xml:space="preserve"> 300-L</t>
    </r>
  </si>
  <si>
    <r>
      <rPr>
        <b/>
        <sz val="12"/>
        <color rgb="FF000000"/>
        <rFont val="Calibri"/>
        <family val="2"/>
        <charset val="204"/>
      </rPr>
      <t xml:space="preserve">РРА (RRAp) </t>
    </r>
    <r>
      <rPr>
        <b/>
        <sz val="14"/>
        <color rgb="FF000000"/>
        <rFont val="Calibri"/>
        <family val="2"/>
        <charset val="204"/>
      </rPr>
      <t>300-L</t>
    </r>
  </si>
  <si>
    <r>
      <rPr>
        <b/>
        <sz val="12"/>
        <color rgb="FF000000"/>
        <rFont val="Calibri"/>
        <family val="2"/>
        <charset val="204"/>
      </rPr>
      <t xml:space="preserve">РРА (RRAp) </t>
    </r>
    <r>
      <rPr>
        <b/>
        <sz val="14"/>
        <color rgb="FF000000"/>
        <rFont val="Calibri"/>
        <family val="2"/>
        <charset val="204"/>
      </rPr>
      <t>350-L</t>
    </r>
  </si>
  <si>
    <r>
      <t xml:space="preserve"> </t>
    </r>
    <r>
      <rPr>
        <b/>
        <sz val="12"/>
        <color rgb="FF000000"/>
        <rFont val="Calibri"/>
        <family val="2"/>
        <charset val="204"/>
      </rPr>
      <t xml:space="preserve">РРА (RRAp) </t>
    </r>
    <r>
      <rPr>
        <b/>
        <sz val="14"/>
        <color rgb="FF000000"/>
        <rFont val="Calibri"/>
        <family val="2"/>
        <charset val="204"/>
      </rPr>
      <t>350-L</t>
    </r>
  </si>
  <si>
    <r>
      <rPr>
        <b/>
        <sz val="12"/>
        <color rgb="FF000000"/>
        <rFont val="Calibri"/>
        <family val="2"/>
        <charset val="204"/>
      </rPr>
      <t>РРАе</t>
    </r>
    <r>
      <rPr>
        <b/>
        <sz val="14"/>
        <color rgb="FF000000"/>
        <rFont val="Calibri"/>
        <family val="2"/>
        <charset val="204"/>
      </rPr>
      <t xml:space="preserve"> 350-L</t>
    </r>
  </si>
  <si>
    <t>Плита монтажная 250-L Цена с НДС 170 руб. за 1 м.п.</t>
  </si>
  <si>
    <t>Плита монтажная 300-L Цена с НДС 191 руб. за 1 м.п.</t>
  </si>
  <si>
    <t>Плита монтажная 350-L Цена с НДС 212 руб. за 1 м.п.</t>
  </si>
  <si>
    <t>MIN</t>
  </si>
  <si>
    <t>NORM</t>
  </si>
  <si>
    <t>MAX</t>
  </si>
  <si>
    <t>KVZVh  250-75-L</t>
  </si>
  <si>
    <t>TECHNO POWER VENT  с принудительной конвекцией (c вентилятором)</t>
  </si>
  <si>
    <t>KVZV 250-85-L</t>
  </si>
  <si>
    <t>220 В</t>
  </si>
  <si>
    <t>24 В</t>
  </si>
  <si>
    <t>KVZV 250-105-L</t>
  </si>
  <si>
    <t>KVZV 250-120-L</t>
  </si>
  <si>
    <t>KVZV 250-140-L</t>
  </si>
  <si>
    <t>TECHNO VENT  с принудительной конвекцией (c вентилятором)</t>
  </si>
  <si>
    <t>KVZVh  270-130-L</t>
  </si>
  <si>
    <r>
      <rPr>
        <b/>
        <sz val="12"/>
        <color rgb="FF000000"/>
        <rFont val="Calibri"/>
        <family val="2"/>
        <charset val="204"/>
      </rPr>
      <t xml:space="preserve">РРА (RRAp) </t>
    </r>
    <r>
      <rPr>
        <b/>
        <sz val="14"/>
        <color rgb="FF000000"/>
        <rFont val="Calibri"/>
        <family val="2"/>
        <charset val="204"/>
      </rPr>
      <t>270-L</t>
    </r>
  </si>
  <si>
    <r>
      <t xml:space="preserve"> </t>
    </r>
    <r>
      <rPr>
        <b/>
        <sz val="12"/>
        <color rgb="FF000000"/>
        <rFont val="Calibri"/>
        <family val="2"/>
        <charset val="204"/>
      </rPr>
      <t xml:space="preserve">РРА (RRAp) </t>
    </r>
    <r>
      <rPr>
        <b/>
        <sz val="14"/>
        <color rgb="FF000000"/>
        <rFont val="Calibri"/>
        <family val="2"/>
        <charset val="204"/>
      </rPr>
      <t>270-L</t>
    </r>
  </si>
  <si>
    <r>
      <rPr>
        <b/>
        <sz val="12"/>
        <color rgb="FF000000"/>
        <rFont val="Calibri"/>
        <family val="2"/>
        <charset val="204"/>
      </rPr>
      <t>РРАе</t>
    </r>
    <r>
      <rPr>
        <b/>
        <sz val="14"/>
        <color rgb="FF000000"/>
        <rFont val="Calibri"/>
        <family val="2"/>
        <charset val="204"/>
      </rPr>
      <t xml:space="preserve"> 270-L</t>
    </r>
  </si>
  <si>
    <r>
      <t>Возможно изготовление корпуса из нержавеющей стали</t>
    </r>
    <r>
      <rPr>
        <b/>
        <sz val="14"/>
        <color theme="1"/>
        <rFont val="Calibri"/>
        <family val="2"/>
        <charset val="204"/>
        <scheme val="minor"/>
      </rPr>
      <t xml:space="preserve"> KVZVhn</t>
    </r>
    <r>
      <rPr>
        <b/>
        <sz val="12"/>
        <color theme="1"/>
        <rFont val="Calibri"/>
        <family val="2"/>
        <charset val="204"/>
        <scheme val="minor"/>
      </rPr>
      <t xml:space="preserve"> (+30% к цене конвектора), </t>
    </r>
  </si>
  <si>
    <t xml:space="preserve">Серии WD KVZVhs + 20% к цене конвектора. 
</t>
  </si>
  <si>
    <t>Стоимость проходных моделей KVPVh рассчитывается по запросу.</t>
  </si>
  <si>
    <t>KVZV 300-85-L</t>
  </si>
  <si>
    <t>KVZV 300-105-L</t>
  </si>
  <si>
    <t>KVZV 300-120-L</t>
  </si>
  <si>
    <t>KVZV 300-140-L</t>
  </si>
  <si>
    <r>
      <t xml:space="preserve">Возможно изготовление корпуса из нержавеющей стали </t>
    </r>
    <r>
      <rPr>
        <b/>
        <sz val="14"/>
        <color theme="1"/>
        <rFont val="Calibri"/>
        <family val="2"/>
        <charset val="204"/>
        <scheme val="minor"/>
      </rPr>
      <t>KVZVn</t>
    </r>
    <r>
      <rPr>
        <b/>
        <sz val="12"/>
        <color theme="1"/>
        <rFont val="Calibri"/>
        <family val="2"/>
        <charset val="204"/>
        <scheme val="minor"/>
      </rPr>
      <t xml:space="preserve"> (+30% к цене конвектора), </t>
    </r>
  </si>
  <si>
    <t xml:space="preserve">Серии WD KVZVs + 20% к цене конвектора. 
</t>
  </si>
  <si>
    <t>Стоимость проходных моделей (KVPV) рассчитывается по запросу.</t>
  </si>
  <si>
    <t>KVZV 350-85-L</t>
  </si>
  <si>
    <t>KVZV 350-105-L</t>
  </si>
  <si>
    <t>KVZV 350-120-L</t>
  </si>
  <si>
    <t>KVZV 350-140-L</t>
  </si>
  <si>
    <r>
      <t xml:space="preserve">Возможно изготовление корпуса из нержавеющей стали </t>
    </r>
    <r>
      <rPr>
        <b/>
        <sz val="14"/>
        <color theme="1"/>
        <rFont val="Calibri"/>
        <family val="2"/>
        <charset val="204"/>
        <scheme val="minor"/>
      </rPr>
      <t>KVZVn/ KVVZn</t>
    </r>
    <r>
      <rPr>
        <b/>
        <sz val="12"/>
        <color theme="1"/>
        <rFont val="Calibri"/>
        <family val="2"/>
        <charset val="204"/>
        <scheme val="minor"/>
      </rPr>
      <t xml:space="preserve"> (+30% к цене конвектора), </t>
    </r>
  </si>
  <si>
    <t xml:space="preserve">Серии WD KVZVs/ KVVZs + 20% к цене конвектора. 
</t>
  </si>
  <si>
    <t>Стоимость проходных моделей (KVPV/ KVVP) рассчитывается по запросу.</t>
  </si>
  <si>
    <t>KVZV 380-85-L</t>
  </si>
  <si>
    <t>KVZV 380-105-L</t>
  </si>
  <si>
    <t>KVZV 380-120-L</t>
  </si>
  <si>
    <t>KVZV 380-140-L</t>
  </si>
  <si>
    <r>
      <rPr>
        <b/>
        <sz val="12"/>
        <color rgb="FF000000"/>
        <rFont val="Calibri"/>
        <family val="2"/>
        <charset val="204"/>
      </rPr>
      <t xml:space="preserve">РРА (RRAp) </t>
    </r>
    <r>
      <rPr>
        <b/>
        <sz val="14"/>
        <color rgb="FF000000"/>
        <rFont val="Calibri"/>
        <family val="2"/>
        <charset val="204"/>
      </rPr>
      <t>380-L</t>
    </r>
  </si>
  <si>
    <r>
      <t xml:space="preserve"> </t>
    </r>
    <r>
      <rPr>
        <b/>
        <sz val="12"/>
        <color rgb="FF000000"/>
        <rFont val="Calibri"/>
        <family val="2"/>
        <charset val="204"/>
      </rPr>
      <t xml:space="preserve">РРА (RRAp) </t>
    </r>
    <r>
      <rPr>
        <b/>
        <sz val="14"/>
        <color rgb="FF000000"/>
        <rFont val="Calibri"/>
        <family val="2"/>
        <charset val="204"/>
      </rPr>
      <t>380-L</t>
    </r>
  </si>
  <si>
    <r>
      <rPr>
        <b/>
        <sz val="12"/>
        <color rgb="FF000000"/>
        <rFont val="Calibri"/>
        <family val="2"/>
        <charset val="204"/>
      </rPr>
      <t>РРАе</t>
    </r>
    <r>
      <rPr>
        <b/>
        <sz val="14"/>
        <color rgb="FF000000"/>
        <rFont val="Calibri"/>
        <family val="2"/>
        <charset val="204"/>
      </rPr>
      <t xml:space="preserve"> 380-L</t>
    </r>
  </si>
  <si>
    <t>Плита монтажная 380-L Цена с НДС 227 руб. за 1 м.п.</t>
  </si>
  <si>
    <t>KVZV 420-85-L</t>
  </si>
  <si>
    <t>KVZV 420-105-L</t>
  </si>
  <si>
    <t>KVZV 420-120-L</t>
  </si>
  <si>
    <t>KVZV 420-140-L</t>
  </si>
  <si>
    <r>
      <rPr>
        <b/>
        <sz val="12"/>
        <color rgb="FF000000"/>
        <rFont val="Calibri"/>
        <family val="2"/>
        <charset val="204"/>
      </rPr>
      <t xml:space="preserve">РРА (RRAp) </t>
    </r>
    <r>
      <rPr>
        <b/>
        <sz val="14"/>
        <color rgb="FF000000"/>
        <rFont val="Calibri"/>
        <family val="2"/>
        <charset val="204"/>
      </rPr>
      <t>420-L</t>
    </r>
  </si>
  <si>
    <r>
      <rPr>
        <b/>
        <sz val="12"/>
        <color rgb="FF000000"/>
        <rFont val="Calibri"/>
        <family val="2"/>
        <charset val="204"/>
      </rPr>
      <t>РРАе</t>
    </r>
    <r>
      <rPr>
        <b/>
        <sz val="14"/>
        <color rgb="FF000000"/>
        <rFont val="Calibri"/>
        <family val="2"/>
        <charset val="204"/>
      </rPr>
      <t xml:space="preserve"> 420-L</t>
    </r>
  </si>
  <si>
    <t>Плита монтажная 420-L Цена с НДС 257 руб. за 1 м.п.</t>
  </si>
  <si>
    <r>
      <t xml:space="preserve"> </t>
    </r>
    <r>
      <rPr>
        <b/>
        <sz val="12"/>
        <color rgb="FF000000"/>
        <rFont val="Calibri"/>
        <family val="2"/>
        <charset val="204"/>
      </rPr>
      <t xml:space="preserve">РРА (RRAp) </t>
    </r>
    <r>
      <rPr>
        <b/>
        <sz val="14"/>
        <color rgb="FF000000"/>
        <rFont val="Calibri"/>
        <family val="2"/>
        <charset val="204"/>
      </rPr>
      <t>420-L</t>
    </r>
  </si>
  <si>
    <r>
      <t>Стоимость продольной решетки</t>
    </r>
    <r>
      <rPr>
        <b/>
        <sz val="11"/>
        <color rgb="FF000000"/>
        <rFont val="Calibri"/>
        <family val="2"/>
        <charset val="204"/>
      </rPr>
      <t xml:space="preserve"> </t>
    </r>
    <r>
      <rPr>
        <b/>
        <sz val="14"/>
        <color rgb="FF000000"/>
        <rFont val="Calibri"/>
        <family val="2"/>
        <charset val="204"/>
      </rPr>
      <t>РАП</t>
    </r>
    <r>
      <rPr>
        <b/>
        <sz val="7"/>
        <color rgb="FF000000"/>
        <rFont val="Calibri"/>
        <family val="2"/>
        <charset val="204"/>
      </rPr>
      <t xml:space="preserve"> с НДС, руб.</t>
    </r>
  </si>
  <si>
    <r>
      <t xml:space="preserve">Стоимость рулонной решетки на пружине </t>
    </r>
    <r>
      <rPr>
        <b/>
        <sz val="14"/>
        <color rgb="FF000000"/>
        <rFont val="Calibri"/>
        <family val="2"/>
        <charset val="204"/>
      </rPr>
      <t>РРД</t>
    </r>
    <r>
      <rPr>
        <b/>
        <sz val="7"/>
        <color rgb="FF000000"/>
        <rFont val="Calibri"/>
        <family val="2"/>
        <charset val="204"/>
      </rPr>
      <t xml:space="preserve"> с НДС, руб.</t>
    </r>
  </si>
  <si>
    <r>
      <t>Стоимость рулонной решетки</t>
    </r>
    <r>
      <rPr>
        <b/>
        <sz val="14"/>
        <color rgb="FF000000"/>
        <rFont val="Calibri"/>
        <family val="2"/>
        <charset val="204"/>
      </rPr>
      <t xml:space="preserve"> РРАе</t>
    </r>
    <r>
      <rPr>
        <b/>
        <sz val="7"/>
        <color rgb="FF000000"/>
        <rFont val="Calibri"/>
        <family val="2"/>
        <charset val="204"/>
      </rPr>
      <t xml:space="preserve"> с НДС, руб.</t>
    </r>
  </si>
  <si>
    <r>
      <t>Стоимость продольной решетки</t>
    </r>
    <r>
      <rPr>
        <b/>
        <sz val="14"/>
        <color rgb="FF000000"/>
        <rFont val="Calibri"/>
        <family val="2"/>
        <charset val="204"/>
      </rPr>
      <t xml:space="preserve"> РАП</t>
    </r>
    <r>
      <rPr>
        <b/>
        <sz val="7"/>
        <color rgb="FF000000"/>
        <rFont val="Calibri"/>
        <family val="2"/>
        <charset val="204"/>
      </rPr>
      <t xml:space="preserve"> с НДС, руб.</t>
    </r>
  </si>
  <si>
    <r>
      <t xml:space="preserve">Стоимость продольной решетки </t>
    </r>
    <r>
      <rPr>
        <b/>
        <sz val="14"/>
        <color rgb="FF000000"/>
        <rFont val="Calibri"/>
        <family val="2"/>
        <charset val="204"/>
      </rPr>
      <t>РАП</t>
    </r>
    <r>
      <rPr>
        <b/>
        <sz val="7"/>
        <color rgb="FF000000"/>
        <rFont val="Calibri"/>
        <family val="2"/>
        <charset val="204"/>
      </rPr>
      <t xml:space="preserve"> с НДС, руб.</t>
    </r>
  </si>
  <si>
    <r>
      <t>Стоимость рулонной решетки</t>
    </r>
    <r>
      <rPr>
        <b/>
        <sz val="11"/>
        <color rgb="FF000000"/>
        <rFont val="Calibri"/>
        <family val="2"/>
        <charset val="204"/>
      </rPr>
      <t xml:space="preserve"> </t>
    </r>
    <r>
      <rPr>
        <b/>
        <sz val="14"/>
        <color rgb="FF000000"/>
        <rFont val="Calibri"/>
        <family val="2"/>
        <charset val="204"/>
      </rPr>
      <t>РРАе</t>
    </r>
    <r>
      <rPr>
        <b/>
        <sz val="7"/>
        <color rgb="FF000000"/>
        <rFont val="Calibri"/>
        <family val="2"/>
        <charset val="204"/>
      </rPr>
      <t xml:space="preserve"> с НДС, руб.</t>
    </r>
  </si>
  <si>
    <r>
      <t>Стоимость рулонной решетки на пружине</t>
    </r>
    <r>
      <rPr>
        <b/>
        <sz val="14"/>
        <color rgb="FF000000"/>
        <rFont val="Calibri"/>
        <family val="2"/>
        <charset val="204"/>
      </rPr>
      <t xml:space="preserve"> РРД</t>
    </r>
    <r>
      <rPr>
        <b/>
        <sz val="7"/>
        <color rgb="FF000000"/>
        <rFont val="Calibri"/>
        <family val="2"/>
        <charset val="204"/>
      </rPr>
      <t xml:space="preserve"> с НДС, руб.</t>
    </r>
  </si>
  <si>
    <r>
      <t xml:space="preserve">Возможно изготовление корпуса из нержавеющей стали </t>
    </r>
    <r>
      <rPr>
        <b/>
        <sz val="14"/>
        <color theme="1"/>
        <rFont val="Calibri"/>
        <family val="2"/>
        <charset val="204"/>
        <scheme val="minor"/>
      </rPr>
      <t>KVZVn/ KVZVhn</t>
    </r>
    <r>
      <rPr>
        <b/>
        <sz val="12"/>
        <color theme="1"/>
        <rFont val="Calibri"/>
        <family val="2"/>
        <charset val="204"/>
        <scheme val="minor"/>
      </rPr>
      <t xml:space="preserve"> (+30% к цене конвектора), </t>
    </r>
  </si>
  <si>
    <t xml:space="preserve">Серии WD KVZVs/ KVZVhs + 20% к цене конвектора. 
</t>
  </si>
  <si>
    <t>Стоимость проходных моделей (KVPV/ KVPVh) рассчитывается по запросу.</t>
  </si>
  <si>
    <t>Линейка KVZVh 250-75 в стандартном исполнении изготавливается только с решёткой серии Элит/ RRAp высотой 15 мм</t>
  </si>
  <si>
    <t>Плита монтажная 270-L Цена с НДС  175 руб. за 1 м.п.</t>
  </si>
  <si>
    <t>Решетки Элит-Декор дерево</t>
  </si>
  <si>
    <r>
      <rPr>
        <b/>
        <sz val="12"/>
        <color rgb="FF000000"/>
        <rFont val="Calibri"/>
        <family val="2"/>
        <charset val="204"/>
      </rPr>
      <t>РРД</t>
    </r>
    <r>
      <rPr>
        <b/>
        <sz val="14"/>
        <color rgb="FF000000"/>
        <rFont val="Calibri"/>
        <family val="2"/>
        <charset val="204"/>
      </rPr>
      <t xml:space="preserve"> 420-L</t>
    </r>
  </si>
  <si>
    <r>
      <rPr>
        <b/>
        <sz val="12"/>
        <color rgb="FF000000"/>
        <rFont val="Calibri"/>
        <family val="2"/>
        <charset val="204"/>
      </rPr>
      <t>РРД</t>
    </r>
    <r>
      <rPr>
        <b/>
        <sz val="14"/>
        <color rgb="FF000000"/>
        <rFont val="Calibri"/>
        <family val="2"/>
        <charset val="204"/>
      </rPr>
      <t xml:space="preserve"> 250-L</t>
    </r>
  </si>
  <si>
    <r>
      <rPr>
        <b/>
        <sz val="12"/>
        <color rgb="FF000000"/>
        <rFont val="Calibri"/>
        <family val="2"/>
        <charset val="204"/>
      </rPr>
      <t>РРД</t>
    </r>
    <r>
      <rPr>
        <b/>
        <sz val="14"/>
        <color rgb="FF000000"/>
        <rFont val="Calibri"/>
        <family val="2"/>
        <charset val="204"/>
      </rPr>
      <t xml:space="preserve"> 270-L</t>
    </r>
  </si>
  <si>
    <r>
      <rPr>
        <b/>
        <sz val="12"/>
        <color rgb="FF000000"/>
        <rFont val="Calibri"/>
        <family val="2"/>
        <charset val="204"/>
      </rPr>
      <t>РРД</t>
    </r>
    <r>
      <rPr>
        <b/>
        <sz val="14"/>
        <color rgb="FF000000"/>
        <rFont val="Calibri"/>
        <family val="2"/>
        <charset val="204"/>
      </rPr>
      <t xml:space="preserve"> 300-L</t>
    </r>
  </si>
  <si>
    <r>
      <rPr>
        <b/>
        <sz val="12"/>
        <color rgb="FF000000"/>
        <rFont val="Calibri"/>
        <family val="2"/>
        <charset val="204"/>
      </rPr>
      <t>РРД</t>
    </r>
    <r>
      <rPr>
        <b/>
        <sz val="14"/>
        <color rgb="FF000000"/>
        <rFont val="Calibri"/>
        <family val="2"/>
        <charset val="204"/>
      </rPr>
      <t xml:space="preserve"> 350-L</t>
    </r>
  </si>
  <si>
    <t>Решетки Элит-Декор  дерево</t>
  </si>
  <si>
    <r>
      <rPr>
        <b/>
        <sz val="12"/>
        <color rgb="FF000000"/>
        <rFont val="Calibri"/>
        <family val="2"/>
        <charset val="204"/>
      </rPr>
      <t>РРД</t>
    </r>
    <r>
      <rPr>
        <b/>
        <sz val="14"/>
        <color rgb="FF000000"/>
        <rFont val="Calibri"/>
        <family val="2"/>
        <charset val="204"/>
      </rPr>
      <t xml:space="preserve"> 380-L</t>
    </r>
  </si>
  <si>
    <t>Фото</t>
  </si>
  <si>
    <t>Наименование</t>
  </si>
  <si>
    <t>Цвет</t>
  </si>
  <si>
    <t>Описание</t>
  </si>
  <si>
    <t>Цена, руб.</t>
  </si>
  <si>
    <t>Термостат сенсорный Techno KT-24</t>
  </si>
  <si>
    <t>Черный/                   белый</t>
  </si>
  <si>
    <t>1-2-3- программируемые скорости</t>
  </si>
  <si>
    <t>Программируемый режим (5+2, 6+1, 7 дней)</t>
  </si>
  <si>
    <t>Авторежим</t>
  </si>
  <si>
    <t>Modbus</t>
  </si>
  <si>
    <t xml:space="preserve">Термостат сенсорный Techno KT-300  </t>
  </si>
  <si>
    <t>1-2-3- скорости</t>
  </si>
  <si>
    <t>On/Off</t>
  </si>
  <si>
    <t>Удаленное управление (Internet)</t>
  </si>
  <si>
    <t xml:space="preserve">Блок регулировки термостата BRT-90 </t>
  </si>
  <si>
    <t>Серый</t>
  </si>
  <si>
    <t>Подключаемые вентиляторы ~ 12 В</t>
  </si>
  <si>
    <t>Регулировка скорости</t>
  </si>
  <si>
    <t xml:space="preserve">Блок регулировки термостата BT-500 </t>
  </si>
  <si>
    <t>Подключаемые вентиляторы ~ 220 В</t>
  </si>
  <si>
    <t>Электр.On/Off</t>
  </si>
  <si>
    <t>Блок регулировки термостата ВТ-1000</t>
  </si>
  <si>
    <t>Комплект вентиляторный KVh E30-220AC</t>
  </si>
  <si>
    <t>Вентилятор 220 VAC с крыльчаткой 30мм</t>
  </si>
  <si>
    <t>Для конвекторов глубиной 85 и 105 мм</t>
  </si>
  <si>
    <t>Комплект вентиляторный KVh E30-12х</t>
  </si>
  <si>
    <t>Вентилятор 12 VAC с крыльчаткой 30мм</t>
  </si>
  <si>
    <t>Комплект вентиляторный KVh E45-220AC</t>
  </si>
  <si>
    <t>Вентилятор 220 VAC с крыльчаткой 45мм</t>
  </si>
  <si>
    <t>Для конвекторов глубиной 120 и 140 мм</t>
  </si>
  <si>
    <t>Комплект вентиляторный KVh E45-12х</t>
  </si>
  <si>
    <t>Вентилятор 12 VAC с крыльчаткой 45мм</t>
  </si>
  <si>
    <t>Отопление/
Охлаждение/
Авторежим</t>
  </si>
  <si>
    <t xml:space="preserve">7 623
</t>
  </si>
  <si>
    <t>РУЛОННАЯ</t>
  </si>
  <si>
    <t>ПРОДОЛЬНАЯ</t>
  </si>
  <si>
    <t>KVU B-65-A ˚</t>
  </si>
  <si>
    <t>KVU B-85-A ˚</t>
  </si>
  <si>
    <t>KVU B-105-A ˚</t>
  </si>
  <si>
    <t>KVU B-120-A ˚</t>
  </si>
  <si>
    <t>KVU B-140-A ˚</t>
  </si>
  <si>
    <t>Габариты
B - H- A˚, мм</t>
  </si>
  <si>
    <t>KVU 150-65-90˚</t>
  </si>
  <si>
    <t>KVU 150-85-90˚</t>
  </si>
  <si>
    <t>KVU 150-105-90˚</t>
  </si>
  <si>
    <t>-</t>
  </si>
  <si>
    <t>KVU 150-65-135˚</t>
  </si>
  <si>
    <t>KVU 150-85-135˚</t>
  </si>
  <si>
    <t>KVU 150-105-135˚</t>
  </si>
  <si>
    <t>KVU 200-65-90˚</t>
  </si>
  <si>
    <t>KVU 200-85-90˚</t>
  </si>
  <si>
    <t>KVU 200-105-90˚</t>
  </si>
  <si>
    <t>KVU 200-120-90˚</t>
  </si>
  <si>
    <t>KVU 200-140-90˚</t>
  </si>
  <si>
    <t>KVU 200-65-135˚</t>
  </si>
  <si>
    <t>KVU 200-85-135˚</t>
  </si>
  <si>
    <t>KVU 200-105-135˚</t>
  </si>
  <si>
    <t>KVU 200-120-135˚</t>
  </si>
  <si>
    <t>KVU 200-140-135˚</t>
  </si>
  <si>
    <t>KVU 250-65-90˚</t>
  </si>
  <si>
    <t>KVU 250-85-90˚</t>
  </si>
  <si>
    <t>KVU 250-105-90˚</t>
  </si>
  <si>
    <t>KVU 250-120-90˚</t>
  </si>
  <si>
    <t>KVU 250-140-90˚</t>
  </si>
  <si>
    <t>KVU 250-65-135˚</t>
  </si>
  <si>
    <t>KVU 250-85-135˚</t>
  </si>
  <si>
    <t>KVU 250-105-135˚</t>
  </si>
  <si>
    <t>KVU 250-120-135˚</t>
  </si>
  <si>
    <t>KVU 250-140-135˚</t>
  </si>
  <si>
    <t>KVU 300-65-90˚</t>
  </si>
  <si>
    <t>KVU 300-85-90˚</t>
  </si>
  <si>
    <t>KVU 300-105-90˚</t>
  </si>
  <si>
    <t>KVU 300-120-90˚</t>
  </si>
  <si>
    <t>KVU 300-140-90˚</t>
  </si>
  <si>
    <t>KVU 300-65-135˚</t>
  </si>
  <si>
    <t>KVU 300-85-135˚</t>
  </si>
  <si>
    <t>KVU 300-105-135˚</t>
  </si>
  <si>
    <t>KVU 300-120-135˚</t>
  </si>
  <si>
    <t>KVU 300-140-135˚</t>
  </si>
  <si>
    <t>KVU 350-65-90˚</t>
  </si>
  <si>
    <t>KVU 350-85-90˚</t>
  </si>
  <si>
    <t>KVU 350-105-90˚</t>
  </si>
  <si>
    <t>KVU 350-120-90˚</t>
  </si>
  <si>
    <t>KVU 350-140-90˚</t>
  </si>
  <si>
    <t>KVU 350-65-135˚</t>
  </si>
  <si>
    <t>KVU 350-85-135˚</t>
  </si>
  <si>
    <t>KVU 350-105-135˚</t>
  </si>
  <si>
    <t>KVU 350-120-135˚</t>
  </si>
  <si>
    <t>KVU 350-140-135˚</t>
  </si>
  <si>
    <t>KVU 380-65-90˚</t>
  </si>
  <si>
    <t>KVU 380-85-90˚</t>
  </si>
  <si>
    <t>KVU 380-105-90˚</t>
  </si>
  <si>
    <t>KVU 380-120-90˚</t>
  </si>
  <si>
    <t>KVU 380-140-90˚</t>
  </si>
  <si>
    <t>KVU 380-65-135˚</t>
  </si>
  <si>
    <t>KVU 380-85-135˚</t>
  </si>
  <si>
    <t>KVU 380-105-135˚</t>
  </si>
  <si>
    <t>KVU 380-120-135˚</t>
  </si>
  <si>
    <t>KVU 380-140-135˚</t>
  </si>
  <si>
    <t>KVU 420-65-90˚</t>
  </si>
  <si>
    <t>KVU 420-85-90˚</t>
  </si>
  <si>
    <t>KVU 420-105-90˚</t>
  </si>
  <si>
    <t>KVU 420-120-90˚</t>
  </si>
  <si>
    <t>KVU 420-140-90˚</t>
  </si>
  <si>
    <t>KVU 420-65-135˚</t>
  </si>
  <si>
    <t>KVU 420-85-135˚</t>
  </si>
  <si>
    <t>KVU 420-105-135˚</t>
  </si>
  <si>
    <t>KVU 420-120-135˚</t>
  </si>
  <si>
    <t>KVU 420-140-135˚</t>
  </si>
  <si>
    <t>Цена с НДС, руб.</t>
  </si>
  <si>
    <t xml:space="preserve">Встраиваемый угловой элемент для углового конвектора в комплекте с рулонной решеткой (серебро) </t>
  </si>
  <si>
    <t>8 81153 6 92 91                                8 911 364 62 04 sales@techno60.ru   www.techno60.ru</t>
  </si>
  <si>
    <t>8 81153 6 92 91                                   8 911 364 62 04           sales@techno60.ru   www.techno60.ru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</si>
</sst>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.000"/>
    <numFmt numFmtId="166" formatCode="#,##0.0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Roboto"/>
    </font>
    <font>
      <b/>
      <sz val="8"/>
      <color theme="1"/>
      <name val="Calibri"/>
      <family val="2"/>
      <scheme val="minor"/>
    </font>
    <font>
      <b/>
      <sz val="7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5"/>
      <color theme="1"/>
      <name val="Calibri"/>
      <family val="2"/>
      <scheme val="minor"/>
    </font>
    <font>
      <b/>
      <sz val="9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b/>
      <sz val="7.5"/>
      <color rgb="FF000000"/>
      <name val="Calibri"/>
      <family val="2"/>
      <charset val="204"/>
    </font>
    <font>
      <b/>
      <sz val="6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6.5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000000"/>
      <name val="Docs-Roboto"/>
    </font>
    <font>
      <b/>
      <sz val="10"/>
      <color theme="1"/>
      <name val="Calibri"/>
      <family val="2"/>
      <charset val="204"/>
      <scheme val="minor"/>
    </font>
    <font>
      <b/>
      <sz val="10"/>
      <color rgb="FF000000"/>
      <name val="Docs-Roboto"/>
    </font>
    <font>
      <b/>
      <sz val="10"/>
      <color rgb="FF000000"/>
      <name val="Docs-Roboto"/>
      <charset val="204"/>
    </font>
  </fonts>
  <fills count="5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9FC5E8"/>
      </patternFill>
    </fill>
    <fill>
      <patternFill patternType="solid">
        <fgColor theme="0"/>
        <bgColor rgb="FFCCECFF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rgb="FFA4C2F4"/>
      </patternFill>
    </fill>
    <fill>
      <patternFill patternType="solid">
        <fgColor theme="0"/>
        <bgColor rgb="FF8DC0E7"/>
      </patternFill>
    </fill>
    <fill>
      <patternFill patternType="solid">
        <fgColor theme="0"/>
        <bgColor rgb="FFD9D9D9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rgb="FF9EBAE7"/>
      </patternFill>
    </fill>
    <fill>
      <patternFill patternType="solid">
        <fgColor theme="0"/>
        <bgColor rgb="FFC9DAF8"/>
      </patternFill>
    </fill>
    <fill>
      <patternFill patternType="solid">
        <fgColor theme="4" tint="0.59999389629810485"/>
        <bgColor rgb="FFA4C2F4"/>
      </patternFill>
    </fill>
    <fill>
      <patternFill patternType="solid">
        <fgColor theme="4"/>
        <bgColor rgb="FFA4C2F4"/>
      </patternFill>
    </fill>
    <fill>
      <patternFill patternType="solid">
        <fgColor theme="4" tint="0.79998168889431442"/>
        <bgColor rgb="FFCCEC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89B2CD"/>
      </patternFill>
    </fill>
    <fill>
      <patternFill patternType="solid">
        <fgColor theme="0"/>
        <bgColor rgb="FFB8D6ED"/>
      </patternFill>
    </fill>
    <fill>
      <patternFill patternType="solid">
        <fgColor theme="0" tint="-4.9989318521683403E-2"/>
        <bgColor rgb="FFA4C2F4"/>
      </patternFill>
    </fill>
    <fill>
      <patternFill patternType="solid">
        <fgColor theme="0" tint="-4.9989318521683403E-2"/>
        <bgColor rgb="FF9EBAE7"/>
      </patternFill>
    </fill>
    <fill>
      <patternFill patternType="solid">
        <fgColor theme="0" tint="-4.9989318521683403E-2"/>
        <bgColor rgb="FFEFEFEF"/>
      </patternFill>
    </fill>
    <fill>
      <patternFill patternType="solid">
        <fgColor theme="0" tint="-4.9989318521683403E-2"/>
        <bgColor rgb="FFC9DAF8"/>
      </patternFill>
    </fill>
    <fill>
      <patternFill patternType="solid">
        <fgColor theme="4"/>
        <bgColor rgb="FFCCECFF"/>
      </patternFill>
    </fill>
    <fill>
      <patternFill patternType="solid">
        <fgColor theme="0"/>
        <bgColor rgb="FFC6DAEA"/>
      </patternFill>
    </fill>
    <fill>
      <patternFill patternType="solid">
        <fgColor theme="4" tint="0.59999389629810485"/>
        <bgColor rgb="FFCCECFF"/>
      </patternFill>
    </fill>
    <fill>
      <patternFill patternType="solid">
        <fgColor theme="4" tint="-0.249977111117893"/>
        <bgColor rgb="FFA4C2F4"/>
      </patternFill>
    </fill>
    <fill>
      <patternFill patternType="solid">
        <fgColor theme="9" tint="0.79998168889431442"/>
        <bgColor rgb="FFA4C2F4"/>
      </patternFill>
    </fill>
    <fill>
      <patternFill patternType="solid">
        <fgColor theme="9" tint="0.79998168889431442"/>
        <bgColor rgb="FFEFEFEF"/>
      </patternFill>
    </fill>
    <fill>
      <patternFill patternType="solid">
        <fgColor theme="9" tint="0.59999389629810485"/>
        <bgColor rgb="FFA4C2F4"/>
      </patternFill>
    </fill>
    <fill>
      <patternFill patternType="solid">
        <fgColor theme="9" tint="0.59999389629810485"/>
        <bgColor rgb="FFEFEFEF"/>
      </patternFill>
    </fill>
    <fill>
      <patternFill patternType="solid">
        <fgColor theme="9" tint="0.59999389629810485"/>
        <bgColor rgb="FFCCECFF"/>
      </patternFill>
    </fill>
    <fill>
      <patternFill patternType="solid">
        <fgColor theme="9" tint="0.59999389629810485"/>
        <bgColor rgb="FF8DC0E7"/>
      </patternFill>
    </fill>
    <fill>
      <patternFill patternType="solid">
        <fgColor theme="9" tint="0.59999389629810485"/>
        <bgColor rgb="FF89B2CD"/>
      </patternFill>
    </fill>
    <fill>
      <patternFill patternType="solid">
        <fgColor theme="9" tint="0.79998168889431442"/>
        <bgColor rgb="FFCCECFF"/>
      </patternFill>
    </fill>
    <fill>
      <patternFill patternType="solid">
        <fgColor theme="9" tint="0.79998168889431442"/>
        <bgColor rgb="FF8DC0E7"/>
      </patternFill>
    </fill>
    <fill>
      <patternFill patternType="solid">
        <fgColor theme="9" tint="0.79998168889431442"/>
        <bgColor rgb="FF89B2CD"/>
      </patternFill>
    </fill>
    <fill>
      <patternFill patternType="solid">
        <fgColor theme="0"/>
        <bgColor rgb="FF87C8F1"/>
      </patternFill>
    </fill>
    <fill>
      <patternFill patternType="solid">
        <fgColor theme="0"/>
        <bgColor rgb="FFFFFFFF"/>
      </patternFill>
    </fill>
    <fill>
      <patternFill patternType="solid">
        <fgColor theme="4" tint="0.59999389629810485"/>
        <bgColor rgb="FF87C8F1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rgb="FF9CCDE8"/>
      </patternFill>
    </fill>
    <fill>
      <patternFill patternType="solid">
        <fgColor theme="0"/>
        <bgColor rgb="FF80ABCB"/>
      </patternFill>
    </fill>
    <fill>
      <patternFill patternType="solid">
        <fgColor theme="0"/>
        <bgColor rgb="FF94B3CF"/>
      </patternFill>
    </fill>
    <fill>
      <patternFill patternType="solid">
        <fgColor theme="0"/>
        <bgColor rgb="FF75ABD4"/>
      </patternFill>
    </fill>
    <fill>
      <patternFill patternType="solid">
        <fgColor theme="0"/>
        <bgColor rgb="FF9FB3C8"/>
      </patternFill>
    </fill>
    <fill>
      <patternFill patternType="solid">
        <fgColor theme="0"/>
        <bgColor rgb="FFA6D0F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8DC0E7"/>
      </patternFill>
    </fill>
    <fill>
      <patternFill patternType="solid">
        <fgColor theme="4"/>
        <bgColor rgb="FF89B2CD"/>
      </patternFill>
    </fill>
    <fill>
      <patternFill patternType="solid">
        <fgColor theme="9" tint="0.79998168889431442"/>
        <bgColor rgb="FFB8D6ED"/>
      </patternFill>
    </fill>
    <fill>
      <patternFill patternType="solid">
        <fgColor theme="9" tint="0.79998168889431442"/>
        <bgColor rgb="FFC6DAEA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rgb="FF75BEE6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theme="0" tint="-0.14999847407452621"/>
      </right>
      <top/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164" fontId="5" fillId="0" borderId="0" applyFont="0" applyFill="0" applyBorder="0" applyAlignment="0" applyProtection="0"/>
  </cellStyleXfs>
  <cellXfs count="705">
    <xf numFmtId="0" fontId="0" fillId="0" borderId="0" xfId="0"/>
    <xf numFmtId="0" fontId="0" fillId="2" borderId="0" xfId="0" applyFill="1"/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/>
    <xf numFmtId="165" fontId="3" fillId="16" borderId="11" xfId="0" applyNumberFormat="1" applyFont="1" applyFill="1" applyBorder="1" applyAlignment="1">
      <alignment horizontal="center"/>
    </xf>
    <xf numFmtId="165" fontId="3" fillId="16" borderId="1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15" borderId="8" xfId="0" applyFont="1" applyFill="1" applyBorder="1" applyAlignment="1">
      <alignment horizontal="center" vertical="center"/>
    </xf>
    <xf numFmtId="0" fontId="12" fillId="15" borderId="9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/>
    <xf numFmtId="3" fontId="3" fillId="6" borderId="12" xfId="0" applyNumberFormat="1" applyFont="1" applyFill="1" applyBorder="1" applyAlignment="1">
      <alignment horizontal="center"/>
    </xf>
    <xf numFmtId="3" fontId="3" fillId="6" borderId="14" xfId="0" applyNumberFormat="1" applyFont="1" applyFill="1" applyBorder="1" applyAlignment="1">
      <alignment horizontal="center"/>
    </xf>
    <xf numFmtId="0" fontId="0" fillId="9" borderId="0" xfId="0" applyFill="1"/>
    <xf numFmtId="0" fontId="1" fillId="4" borderId="1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 vertical="center" wrapText="1"/>
    </xf>
    <xf numFmtId="3" fontId="3" fillId="5" borderId="38" xfId="0" applyNumberFormat="1" applyFont="1" applyFill="1" applyBorder="1" applyAlignment="1">
      <alignment horizontal="center"/>
    </xf>
    <xf numFmtId="0" fontId="0" fillId="9" borderId="0" xfId="0" applyFill="1" applyBorder="1" applyAlignment="1"/>
    <xf numFmtId="3" fontId="3" fillId="7" borderId="38" xfId="1" applyNumberFormat="1" applyFont="1" applyFill="1" applyBorder="1" applyAlignment="1">
      <alignment horizontal="center"/>
    </xf>
    <xf numFmtId="3" fontId="3" fillId="5" borderId="38" xfId="1" applyNumberFormat="1" applyFont="1" applyFill="1" applyBorder="1" applyAlignment="1">
      <alignment horizontal="center"/>
    </xf>
    <xf numFmtId="3" fontId="3" fillId="7" borderId="39" xfId="1" applyNumberFormat="1" applyFont="1" applyFill="1" applyBorder="1" applyAlignment="1">
      <alignment horizontal="center"/>
    </xf>
    <xf numFmtId="0" fontId="0" fillId="0" borderId="51" xfId="0" applyBorder="1" applyAlignment="1"/>
    <xf numFmtId="0" fontId="3" fillId="6" borderId="11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3" fontId="3" fillId="7" borderId="12" xfId="0" applyNumberFormat="1" applyFont="1" applyFill="1" applyBorder="1" applyAlignment="1">
      <alignment horizontal="center"/>
    </xf>
    <xf numFmtId="3" fontId="3" fillId="7" borderId="14" xfId="0" applyNumberFormat="1" applyFont="1" applyFill="1" applyBorder="1" applyAlignment="1">
      <alignment horizontal="center"/>
    </xf>
    <xf numFmtId="0" fontId="0" fillId="0" borderId="43" xfId="0" applyBorder="1" applyAlignment="1"/>
    <xf numFmtId="3" fontId="3" fillId="16" borderId="38" xfId="0" applyNumberFormat="1" applyFont="1" applyFill="1" applyBorder="1" applyAlignment="1">
      <alignment horizontal="center"/>
    </xf>
    <xf numFmtId="3" fontId="3" fillId="16" borderId="40" xfId="0" applyNumberFormat="1" applyFont="1" applyFill="1" applyBorder="1" applyAlignment="1">
      <alignment horizontal="center"/>
    </xf>
    <xf numFmtId="3" fontId="3" fillId="17" borderId="38" xfId="0" applyNumberFormat="1" applyFont="1" applyFill="1" applyBorder="1" applyAlignment="1">
      <alignment horizontal="center"/>
    </xf>
    <xf numFmtId="3" fontId="3" fillId="17" borderId="40" xfId="0" applyNumberFormat="1" applyFont="1" applyFill="1" applyBorder="1" applyAlignment="1">
      <alignment horizontal="center"/>
    </xf>
    <xf numFmtId="3" fontId="3" fillId="16" borderId="12" xfId="0" applyNumberFormat="1" applyFont="1" applyFill="1" applyBorder="1" applyAlignment="1">
      <alignment horizontal="center"/>
    </xf>
    <xf numFmtId="3" fontId="3" fillId="16" borderId="14" xfId="0" applyNumberFormat="1" applyFont="1" applyFill="1" applyBorder="1" applyAlignment="1">
      <alignment horizontal="center"/>
    </xf>
    <xf numFmtId="165" fontId="3" fillId="5" borderId="11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33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1" fillId="4" borderId="14" xfId="0" applyNumberFormat="1" applyFont="1" applyFill="1" applyBorder="1" applyAlignment="1">
      <alignment horizontal="center"/>
    </xf>
    <xf numFmtId="3" fontId="1" fillId="4" borderId="12" xfId="0" applyNumberFormat="1" applyFont="1" applyFill="1" applyBorder="1" applyAlignment="1">
      <alignment horizontal="center"/>
    </xf>
    <xf numFmtId="3" fontId="3" fillId="5" borderId="12" xfId="0" applyNumberFormat="1" applyFont="1" applyFill="1" applyBorder="1" applyAlignment="1">
      <alignment horizontal="center"/>
    </xf>
    <xf numFmtId="165" fontId="3" fillId="7" borderId="11" xfId="0" applyNumberFormat="1" applyFont="1" applyFill="1" applyBorder="1" applyAlignment="1">
      <alignment horizontal="center"/>
    </xf>
    <xf numFmtId="165" fontId="3" fillId="7" borderId="13" xfId="0" applyNumberFormat="1" applyFont="1" applyFill="1" applyBorder="1" applyAlignment="1">
      <alignment horizontal="center"/>
    </xf>
    <xf numFmtId="165" fontId="3" fillId="7" borderId="1" xfId="0" applyNumberFormat="1" applyFont="1" applyFill="1" applyBorder="1" applyAlignment="1">
      <alignment horizontal="center"/>
    </xf>
    <xf numFmtId="165" fontId="3" fillId="7" borderId="33" xfId="0" applyNumberFormat="1" applyFont="1" applyFill="1" applyBorder="1" applyAlignment="1">
      <alignment horizontal="center"/>
    </xf>
    <xf numFmtId="165" fontId="3" fillId="16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3" fillId="5" borderId="11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3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165" fontId="3" fillId="16" borderId="33" xfId="0" applyNumberFormat="1" applyFont="1" applyFill="1" applyBorder="1" applyAlignment="1">
      <alignment horizontal="center"/>
    </xf>
    <xf numFmtId="0" fontId="3" fillId="6" borderId="44" xfId="0" applyFont="1" applyFill="1" applyBorder="1" applyAlignment="1">
      <alignment horizontal="center"/>
    </xf>
    <xf numFmtId="0" fontId="3" fillId="6" borderId="55" xfId="0" applyFont="1" applyFill="1" applyBorder="1" applyAlignment="1">
      <alignment horizontal="center"/>
    </xf>
    <xf numFmtId="0" fontId="3" fillId="4" borderId="44" xfId="0" applyFont="1" applyFill="1" applyBorder="1" applyAlignment="1">
      <alignment horizontal="center"/>
    </xf>
    <xf numFmtId="0" fontId="3" fillId="4" borderId="55" xfId="0" applyFont="1" applyFill="1" applyBorder="1" applyAlignment="1">
      <alignment horizontal="center"/>
    </xf>
    <xf numFmtId="165" fontId="3" fillId="7" borderId="44" xfId="0" applyNumberFormat="1" applyFont="1" applyFill="1" applyBorder="1" applyAlignment="1">
      <alignment horizontal="center"/>
    </xf>
    <xf numFmtId="165" fontId="3" fillId="7" borderId="55" xfId="0" applyNumberFormat="1" applyFont="1" applyFill="1" applyBorder="1" applyAlignment="1">
      <alignment horizontal="center"/>
    </xf>
    <xf numFmtId="165" fontId="3" fillId="16" borderId="44" xfId="0" applyNumberFormat="1" applyFont="1" applyFill="1" applyBorder="1" applyAlignment="1">
      <alignment horizontal="center"/>
    </xf>
    <xf numFmtId="165" fontId="3" fillId="16" borderId="55" xfId="0" applyNumberFormat="1" applyFont="1" applyFill="1" applyBorder="1" applyAlignment="1">
      <alignment horizontal="center"/>
    </xf>
    <xf numFmtId="3" fontId="3" fillId="16" borderId="45" xfId="0" applyNumberFormat="1" applyFont="1" applyFill="1" applyBorder="1" applyAlignment="1">
      <alignment horizontal="center"/>
    </xf>
    <xf numFmtId="0" fontId="18" fillId="11" borderId="61" xfId="0" applyFont="1" applyFill="1" applyBorder="1" applyAlignment="1">
      <alignment horizontal="center" vertical="center" wrapText="1"/>
    </xf>
    <xf numFmtId="0" fontId="18" fillId="11" borderId="60" xfId="0" applyFont="1" applyFill="1" applyBorder="1" applyAlignment="1">
      <alignment horizontal="center" vertical="center" wrapText="1"/>
    </xf>
    <xf numFmtId="3" fontId="3" fillId="7" borderId="32" xfId="1" applyNumberFormat="1" applyFont="1" applyFill="1" applyBorder="1" applyAlignment="1">
      <alignment horizontal="center"/>
    </xf>
    <xf numFmtId="0" fontId="14" fillId="10" borderId="58" xfId="0" applyFont="1" applyFill="1" applyBorder="1" applyAlignment="1">
      <alignment horizontal="center" vertical="center" wrapText="1"/>
    </xf>
    <xf numFmtId="0" fontId="14" fillId="10" borderId="59" xfId="0" applyFont="1" applyFill="1" applyBorder="1" applyAlignment="1">
      <alignment horizontal="center" vertical="center" wrapText="1"/>
    </xf>
    <xf numFmtId="0" fontId="14" fillId="19" borderId="58" xfId="0" applyFont="1" applyFill="1" applyBorder="1" applyAlignment="1">
      <alignment horizontal="center" vertical="center" wrapText="1"/>
    </xf>
    <xf numFmtId="0" fontId="14" fillId="19" borderId="59" xfId="0" applyFont="1" applyFill="1" applyBorder="1" applyAlignment="1">
      <alignment horizontal="center" vertical="center" wrapText="1"/>
    </xf>
    <xf numFmtId="166" fontId="3" fillId="18" borderId="44" xfId="0" applyNumberFormat="1" applyFont="1" applyFill="1" applyBorder="1" applyAlignment="1">
      <alignment horizontal="center"/>
    </xf>
    <xf numFmtId="166" fontId="3" fillId="18" borderId="55" xfId="0" applyNumberFormat="1" applyFont="1" applyFill="1" applyBorder="1" applyAlignment="1">
      <alignment horizontal="center"/>
    </xf>
    <xf numFmtId="166" fontId="3" fillId="20" borderId="11" xfId="0" applyNumberFormat="1" applyFont="1" applyFill="1" applyBorder="1" applyAlignment="1">
      <alignment horizontal="center"/>
    </xf>
    <xf numFmtId="166" fontId="3" fillId="20" borderId="1" xfId="0" applyNumberFormat="1" applyFont="1" applyFill="1" applyBorder="1" applyAlignment="1">
      <alignment horizontal="center"/>
    </xf>
    <xf numFmtId="166" fontId="3" fillId="18" borderId="11" xfId="0" applyNumberFormat="1" applyFont="1" applyFill="1" applyBorder="1" applyAlignment="1">
      <alignment horizontal="center"/>
    </xf>
    <xf numFmtId="166" fontId="3" fillId="18" borderId="1" xfId="0" applyNumberFormat="1" applyFont="1" applyFill="1" applyBorder="1" applyAlignment="1">
      <alignment horizontal="center"/>
    </xf>
    <xf numFmtId="166" fontId="3" fillId="18" borderId="13" xfId="0" applyNumberFormat="1" applyFont="1" applyFill="1" applyBorder="1" applyAlignment="1">
      <alignment horizontal="center"/>
    </xf>
    <xf numFmtId="166" fontId="3" fillId="18" borderId="33" xfId="0" applyNumberFormat="1" applyFont="1" applyFill="1" applyBorder="1" applyAlignment="1">
      <alignment horizontal="center"/>
    </xf>
    <xf numFmtId="3" fontId="3" fillId="7" borderId="20" xfId="1" applyNumberFormat="1" applyFont="1" applyFill="1" applyBorder="1" applyAlignment="1">
      <alignment horizontal="center"/>
    </xf>
    <xf numFmtId="3" fontId="3" fillId="5" borderId="21" xfId="1" applyNumberFormat="1" applyFont="1" applyFill="1" applyBorder="1" applyAlignment="1">
      <alignment horizontal="center"/>
    </xf>
    <xf numFmtId="3" fontId="3" fillId="7" borderId="21" xfId="1" applyNumberFormat="1" applyFont="1" applyFill="1" applyBorder="1" applyAlignment="1">
      <alignment horizontal="center"/>
    </xf>
    <xf numFmtId="3" fontId="3" fillId="7" borderId="27" xfId="1" applyNumberFormat="1" applyFont="1" applyFill="1" applyBorder="1" applyAlignment="1">
      <alignment horizontal="center"/>
    </xf>
    <xf numFmtId="165" fontId="3" fillId="16" borderId="1" xfId="0" applyNumberFormat="1" applyFont="1" applyFill="1" applyBorder="1" applyAlignment="1">
      <alignment horizontal="center"/>
    </xf>
    <xf numFmtId="165" fontId="3" fillId="16" borderId="11" xfId="0" applyNumberFormat="1" applyFont="1" applyFill="1" applyBorder="1" applyAlignment="1">
      <alignment horizontal="center"/>
    </xf>
    <xf numFmtId="165" fontId="3" fillId="16" borderId="13" xfId="0" applyNumberFormat="1" applyFont="1" applyFill="1" applyBorder="1" applyAlignment="1">
      <alignment horizontal="center"/>
    </xf>
    <xf numFmtId="165" fontId="3" fillId="16" borderId="33" xfId="0" applyNumberFormat="1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 vertical="center" wrapText="1"/>
    </xf>
    <xf numFmtId="0" fontId="0" fillId="0" borderId="49" xfId="0" applyBorder="1" applyAlignment="1"/>
    <xf numFmtId="165" fontId="3" fillId="16" borderId="44" xfId="0" applyNumberFormat="1" applyFont="1" applyFill="1" applyBorder="1" applyAlignment="1">
      <alignment horizontal="center"/>
    </xf>
    <xf numFmtId="165" fontId="3" fillId="16" borderId="55" xfId="0" applyNumberFormat="1" applyFont="1" applyFill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22" fillId="2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8" fillId="11" borderId="47" xfId="0" applyFont="1" applyFill="1" applyBorder="1" applyAlignment="1">
      <alignment horizontal="center" vertical="center" wrapText="1"/>
    </xf>
    <xf numFmtId="3" fontId="3" fillId="23" borderId="38" xfId="0" applyNumberFormat="1" applyFont="1" applyFill="1" applyBorder="1" applyAlignment="1">
      <alignment horizontal="center"/>
    </xf>
    <xf numFmtId="3" fontId="3" fillId="23" borderId="40" xfId="0" applyNumberFormat="1" applyFont="1" applyFill="1" applyBorder="1" applyAlignment="1">
      <alignment horizontal="center"/>
    </xf>
    <xf numFmtId="0" fontId="14" fillId="19" borderId="63" xfId="0" applyFont="1" applyFill="1" applyBorder="1" applyAlignment="1">
      <alignment horizontal="center" vertical="center" wrapText="1"/>
    </xf>
    <xf numFmtId="3" fontId="0" fillId="0" borderId="38" xfId="0" applyNumberFormat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0" fontId="2" fillId="13" borderId="37" xfId="1" applyFont="1" applyFill="1" applyBorder="1" applyAlignment="1">
      <alignment vertical="center"/>
    </xf>
    <xf numFmtId="0" fontId="2" fillId="12" borderId="58" xfId="1" applyFont="1" applyFill="1" applyBorder="1" applyAlignment="1">
      <alignment vertical="center"/>
    </xf>
    <xf numFmtId="0" fontId="2" fillId="12" borderId="60" xfId="1" applyFont="1" applyFill="1" applyBorder="1" applyAlignment="1">
      <alignment vertical="center"/>
    </xf>
    <xf numFmtId="0" fontId="2" fillId="12" borderId="37" xfId="1" applyFont="1" applyFill="1" applyBorder="1" applyAlignment="1">
      <alignment vertical="center"/>
    </xf>
    <xf numFmtId="0" fontId="2" fillId="12" borderId="47" xfId="1" applyFont="1" applyFill="1" applyBorder="1" applyAlignment="1">
      <alignment vertical="center"/>
    </xf>
    <xf numFmtId="3" fontId="3" fillId="5" borderId="1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2" borderId="0" xfId="0" applyFont="1" applyFill="1" applyAlignment="1"/>
    <xf numFmtId="3" fontId="3" fillId="7" borderId="45" xfId="1" applyNumberFormat="1" applyFont="1" applyFill="1" applyBorder="1" applyAlignment="1">
      <alignment horizontal="center"/>
    </xf>
    <xf numFmtId="3" fontId="3" fillId="5" borderId="12" xfId="1" applyNumberFormat="1" applyFont="1" applyFill="1" applyBorder="1" applyAlignment="1">
      <alignment horizontal="center"/>
    </xf>
    <xf numFmtId="3" fontId="3" fillId="7" borderId="12" xfId="1" applyNumberFormat="1" applyFont="1" applyFill="1" applyBorder="1" applyAlignment="1">
      <alignment horizontal="center"/>
    </xf>
    <xf numFmtId="3" fontId="3" fillId="7" borderId="14" xfId="1" applyNumberFormat="1" applyFont="1" applyFill="1" applyBorder="1" applyAlignment="1">
      <alignment horizontal="center"/>
    </xf>
    <xf numFmtId="3" fontId="3" fillId="17" borderId="12" xfId="0" applyNumberFormat="1" applyFont="1" applyFill="1" applyBorder="1" applyAlignment="1">
      <alignment horizontal="center"/>
    </xf>
    <xf numFmtId="3" fontId="3" fillId="17" borderId="14" xfId="0" applyNumberFormat="1" applyFont="1" applyFill="1" applyBorder="1" applyAlignment="1">
      <alignment horizontal="center"/>
    </xf>
    <xf numFmtId="3" fontId="15" fillId="28" borderId="45" xfId="0" applyNumberFormat="1" applyFont="1" applyFill="1" applyBorder="1" applyAlignment="1">
      <alignment horizontal="center"/>
    </xf>
    <xf numFmtId="3" fontId="15" fillId="29" borderId="12" xfId="0" applyNumberFormat="1" applyFont="1" applyFill="1" applyBorder="1" applyAlignment="1">
      <alignment horizontal="center"/>
    </xf>
    <xf numFmtId="3" fontId="15" fillId="28" borderId="12" xfId="0" applyNumberFormat="1" applyFont="1" applyFill="1" applyBorder="1" applyAlignment="1">
      <alignment horizontal="center"/>
    </xf>
    <xf numFmtId="3" fontId="15" fillId="28" borderId="14" xfId="0" applyNumberFormat="1" applyFont="1" applyFill="1" applyBorder="1" applyAlignment="1">
      <alignment horizontal="center"/>
    </xf>
    <xf numFmtId="3" fontId="15" fillId="26" borderId="55" xfId="0" applyNumberFormat="1" applyFont="1" applyFill="1" applyBorder="1" applyAlignment="1">
      <alignment horizontal="center"/>
    </xf>
    <xf numFmtId="3" fontId="15" fillId="27" borderId="1" xfId="0" applyNumberFormat="1" applyFont="1" applyFill="1" applyBorder="1" applyAlignment="1">
      <alignment horizontal="center"/>
    </xf>
    <xf numFmtId="3" fontId="15" fillId="26" borderId="1" xfId="0" applyNumberFormat="1" applyFont="1" applyFill="1" applyBorder="1" applyAlignment="1">
      <alignment horizontal="center"/>
    </xf>
    <xf numFmtId="3" fontId="15" fillId="26" borderId="33" xfId="0" applyNumberFormat="1" applyFont="1" applyFill="1" applyBorder="1" applyAlignment="1">
      <alignment horizontal="center"/>
    </xf>
    <xf numFmtId="3" fontId="15" fillId="30" borderId="45" xfId="0" applyNumberFormat="1" applyFont="1" applyFill="1" applyBorder="1" applyAlignment="1">
      <alignment horizontal="center"/>
    </xf>
    <xf numFmtId="3" fontId="24" fillId="30" borderId="12" xfId="0" applyNumberFormat="1" applyFont="1" applyFill="1" applyBorder="1" applyAlignment="1">
      <alignment horizontal="center"/>
    </xf>
    <xf numFmtId="3" fontId="24" fillId="30" borderId="14" xfId="0" applyNumberFormat="1" applyFont="1" applyFill="1" applyBorder="1" applyAlignment="1">
      <alignment horizontal="center"/>
    </xf>
    <xf numFmtId="3" fontId="15" fillId="31" borderId="45" xfId="0" applyNumberFormat="1" applyFont="1" applyFill="1" applyBorder="1" applyAlignment="1">
      <alignment horizontal="center"/>
    </xf>
    <xf numFmtId="3" fontId="15" fillId="31" borderId="12" xfId="0" applyNumberFormat="1" applyFont="1" applyFill="1" applyBorder="1" applyAlignment="1">
      <alignment horizontal="center"/>
    </xf>
    <xf numFmtId="3" fontId="15" fillId="31" borderId="14" xfId="0" applyNumberFormat="1" applyFont="1" applyFill="1" applyBorder="1" applyAlignment="1">
      <alignment horizontal="center"/>
    </xf>
    <xf numFmtId="3" fontId="15" fillId="32" borderId="45" xfId="0" applyNumberFormat="1" applyFont="1" applyFill="1" applyBorder="1" applyAlignment="1">
      <alignment horizontal="center"/>
    </xf>
    <xf numFmtId="3" fontId="15" fillId="32" borderId="12" xfId="0" applyNumberFormat="1" applyFont="1" applyFill="1" applyBorder="1" applyAlignment="1">
      <alignment horizontal="center"/>
    </xf>
    <xf numFmtId="3" fontId="15" fillId="32" borderId="14" xfId="0" applyNumberFormat="1" applyFont="1" applyFill="1" applyBorder="1" applyAlignment="1">
      <alignment horizontal="center"/>
    </xf>
    <xf numFmtId="3" fontId="15" fillId="33" borderId="55" xfId="0" applyNumberFormat="1" applyFont="1" applyFill="1" applyBorder="1" applyAlignment="1">
      <alignment horizontal="center"/>
    </xf>
    <xf numFmtId="3" fontId="24" fillId="33" borderId="1" xfId="0" applyNumberFormat="1" applyFont="1" applyFill="1" applyBorder="1" applyAlignment="1">
      <alignment horizontal="center"/>
    </xf>
    <xf numFmtId="3" fontId="24" fillId="33" borderId="33" xfId="0" applyNumberFormat="1" applyFont="1" applyFill="1" applyBorder="1" applyAlignment="1">
      <alignment horizontal="center"/>
    </xf>
    <xf numFmtId="3" fontId="15" fillId="34" borderId="1" xfId="0" applyNumberFormat="1" applyFont="1" applyFill="1" applyBorder="1" applyAlignment="1">
      <alignment horizontal="center"/>
    </xf>
    <xf numFmtId="3" fontId="15" fillId="34" borderId="33" xfId="0" applyNumberFormat="1" applyFont="1" applyFill="1" applyBorder="1" applyAlignment="1">
      <alignment horizontal="center"/>
    </xf>
    <xf numFmtId="3" fontId="15" fillId="34" borderId="55" xfId="0" applyNumberFormat="1" applyFont="1" applyFill="1" applyBorder="1" applyAlignment="1">
      <alignment horizontal="center"/>
    </xf>
    <xf numFmtId="3" fontId="15" fillId="35" borderId="55" xfId="0" applyNumberFormat="1" applyFont="1" applyFill="1" applyBorder="1" applyAlignment="1">
      <alignment horizontal="center"/>
    </xf>
    <xf numFmtId="3" fontId="15" fillId="35" borderId="1" xfId="0" applyNumberFormat="1" applyFont="1" applyFill="1" applyBorder="1" applyAlignment="1">
      <alignment horizontal="center"/>
    </xf>
    <xf numFmtId="3" fontId="15" fillId="35" borderId="33" xfId="0" applyNumberFormat="1" applyFont="1" applyFill="1" applyBorder="1" applyAlignment="1">
      <alignment horizontal="center"/>
    </xf>
    <xf numFmtId="3" fontId="15" fillId="7" borderId="44" xfId="1" applyNumberFormat="1" applyFont="1" applyFill="1" applyBorder="1" applyAlignment="1">
      <alignment horizontal="center"/>
    </xf>
    <xf numFmtId="3" fontId="15" fillId="5" borderId="11" xfId="1" applyNumberFormat="1" applyFont="1" applyFill="1" applyBorder="1" applyAlignment="1">
      <alignment horizontal="center"/>
    </xf>
    <xf numFmtId="3" fontId="15" fillId="7" borderId="11" xfId="1" applyNumberFormat="1" applyFont="1" applyFill="1" applyBorder="1" applyAlignment="1">
      <alignment horizontal="center"/>
    </xf>
    <xf numFmtId="3" fontId="15" fillId="7" borderId="13" xfId="1" applyNumberFormat="1" applyFont="1" applyFill="1" applyBorder="1" applyAlignment="1">
      <alignment horizontal="center"/>
    </xf>
    <xf numFmtId="3" fontId="15" fillId="16" borderId="44" xfId="0" applyNumberFormat="1" applyFont="1" applyFill="1" applyBorder="1" applyAlignment="1">
      <alignment horizontal="center"/>
    </xf>
    <xf numFmtId="3" fontId="15" fillId="5" borderId="11" xfId="0" applyNumberFormat="1" applyFont="1" applyFill="1" applyBorder="1" applyAlignment="1">
      <alignment horizontal="center"/>
    </xf>
    <xf numFmtId="3" fontId="15" fillId="16" borderId="11" xfId="0" applyNumberFormat="1" applyFont="1" applyFill="1" applyBorder="1" applyAlignment="1">
      <alignment horizontal="center"/>
    </xf>
    <xf numFmtId="3" fontId="15" fillId="16" borderId="13" xfId="0" applyNumberFormat="1" applyFont="1" applyFill="1" applyBorder="1" applyAlignment="1">
      <alignment horizontal="center"/>
    </xf>
    <xf numFmtId="3" fontId="15" fillId="17" borderId="11" xfId="0" applyNumberFormat="1" applyFont="1" applyFill="1" applyBorder="1" applyAlignment="1">
      <alignment horizontal="center"/>
    </xf>
    <xf numFmtId="3" fontId="15" fillId="17" borderId="13" xfId="0" applyNumberFormat="1" applyFont="1" applyFill="1" applyBorder="1" applyAlignment="1">
      <alignment horizontal="center"/>
    </xf>
    <xf numFmtId="3" fontId="15" fillId="32" borderId="5" xfId="0" applyNumberFormat="1" applyFont="1" applyFill="1" applyBorder="1" applyAlignment="1">
      <alignment horizontal="center"/>
    </xf>
    <xf numFmtId="3" fontId="15" fillId="29" borderId="2" xfId="0" applyNumberFormat="1" applyFont="1" applyFill="1" applyBorder="1" applyAlignment="1">
      <alignment horizontal="center"/>
    </xf>
    <xf numFmtId="3" fontId="15" fillId="32" borderId="2" xfId="0" applyNumberFormat="1" applyFont="1" applyFill="1" applyBorder="1" applyAlignment="1">
      <alignment horizontal="center"/>
    </xf>
    <xf numFmtId="3" fontId="15" fillId="32" borderId="23" xfId="0" applyNumberFormat="1" applyFont="1" applyFill="1" applyBorder="1" applyAlignment="1">
      <alignment horizontal="center"/>
    </xf>
    <xf numFmtId="3" fontId="15" fillId="6" borderId="11" xfId="0" applyNumberFormat="1" applyFont="1" applyFill="1" applyBorder="1" applyAlignment="1">
      <alignment horizontal="center"/>
    </xf>
    <xf numFmtId="3" fontId="15" fillId="6" borderId="13" xfId="0" applyNumberFormat="1" applyFont="1" applyFill="1" applyBorder="1" applyAlignment="1">
      <alignment horizontal="center"/>
    </xf>
    <xf numFmtId="3" fontId="24" fillId="4" borderId="11" xfId="0" applyNumberFormat="1" applyFont="1" applyFill="1" applyBorder="1" applyAlignment="1">
      <alignment horizontal="center"/>
    </xf>
    <xf numFmtId="3" fontId="24" fillId="4" borderId="13" xfId="0" applyNumberFormat="1" applyFont="1" applyFill="1" applyBorder="1" applyAlignment="1">
      <alignment horizontal="center"/>
    </xf>
    <xf numFmtId="3" fontId="15" fillId="7" borderId="11" xfId="0" applyNumberFormat="1" applyFont="1" applyFill="1" applyBorder="1" applyAlignment="1">
      <alignment horizontal="center"/>
    </xf>
    <xf numFmtId="3" fontId="15" fillId="7" borderId="13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33" xfId="0" applyFont="1" applyFill="1" applyBorder="1" applyAlignment="1">
      <alignment horizontal="center"/>
    </xf>
    <xf numFmtId="0" fontId="18" fillId="11" borderId="50" xfId="0" applyFont="1" applyFill="1" applyBorder="1" applyAlignment="1">
      <alignment horizontal="center" vertical="center" wrapText="1"/>
    </xf>
    <xf numFmtId="0" fontId="18" fillId="21" borderId="59" xfId="0" applyFont="1" applyFill="1" applyBorder="1" applyAlignment="1">
      <alignment horizontal="center" vertical="center" wrapText="1"/>
    </xf>
    <xf numFmtId="0" fontId="18" fillId="21" borderId="47" xfId="0" applyFont="1" applyFill="1" applyBorder="1" applyAlignment="1">
      <alignment horizontal="center" vertical="center" wrapText="1"/>
    </xf>
    <xf numFmtId="3" fontId="15" fillId="28" borderId="20" xfId="0" applyNumberFormat="1" applyFont="1" applyFill="1" applyBorder="1" applyAlignment="1">
      <alignment horizontal="center"/>
    </xf>
    <xf numFmtId="3" fontId="15" fillId="28" borderId="27" xfId="0" applyNumberFormat="1" applyFont="1" applyFill="1" applyBorder="1" applyAlignment="1">
      <alignment horizontal="center"/>
    </xf>
    <xf numFmtId="3" fontId="15" fillId="33" borderId="5" xfId="0" applyNumberFormat="1" applyFont="1" applyFill="1" applyBorder="1" applyAlignment="1">
      <alignment horizontal="center"/>
    </xf>
    <xf numFmtId="3" fontId="15" fillId="27" borderId="2" xfId="0" applyNumberFormat="1" applyFont="1" applyFill="1" applyBorder="1" applyAlignment="1">
      <alignment horizontal="center"/>
    </xf>
    <xf numFmtId="3" fontId="24" fillId="33" borderId="2" xfId="0" applyNumberFormat="1" applyFont="1" applyFill="1" applyBorder="1" applyAlignment="1">
      <alignment horizontal="center"/>
    </xf>
    <xf numFmtId="3" fontId="24" fillId="33" borderId="23" xfId="0" applyNumberFormat="1" applyFont="1" applyFill="1" applyBorder="1" applyAlignment="1">
      <alignment horizontal="center"/>
    </xf>
    <xf numFmtId="0" fontId="14" fillId="19" borderId="66" xfId="0" applyFont="1" applyFill="1" applyBorder="1" applyAlignment="1">
      <alignment horizontal="center" vertical="center" wrapText="1"/>
    </xf>
    <xf numFmtId="0" fontId="0" fillId="9" borderId="29" xfId="0" applyFill="1" applyBorder="1" applyAlignment="1"/>
    <xf numFmtId="0" fontId="0" fillId="9" borderId="30" xfId="0" applyFill="1" applyBorder="1" applyAlignment="1"/>
    <xf numFmtId="0" fontId="14" fillId="19" borderId="60" xfId="0" applyFont="1" applyFill="1" applyBorder="1" applyAlignment="1">
      <alignment horizontal="center" vertical="center" wrapText="1"/>
    </xf>
    <xf numFmtId="0" fontId="0" fillId="9" borderId="16" xfId="0" applyFill="1" applyBorder="1" applyAlignment="1"/>
    <xf numFmtId="0" fontId="0" fillId="9" borderId="18" xfId="0" applyFill="1" applyBorder="1" applyAlignment="1"/>
    <xf numFmtId="3" fontId="15" fillId="30" borderId="70" xfId="0" applyNumberFormat="1" applyFont="1" applyFill="1" applyBorder="1" applyAlignment="1">
      <alignment horizontal="center"/>
    </xf>
    <xf numFmtId="3" fontId="15" fillId="29" borderId="12" xfId="0" applyNumberFormat="1" applyFont="1" applyFill="1" applyBorder="1" applyAlignment="1">
      <alignment horizontal="center" vertical="center"/>
    </xf>
    <xf numFmtId="3" fontId="15" fillId="28" borderId="12" xfId="0" applyNumberFormat="1" applyFont="1" applyFill="1" applyBorder="1" applyAlignment="1">
      <alignment horizontal="center" vertical="center"/>
    </xf>
    <xf numFmtId="3" fontId="15" fillId="28" borderId="14" xfId="0" applyNumberFormat="1" applyFont="1" applyFill="1" applyBorder="1" applyAlignment="1">
      <alignment horizontal="center" vertical="center"/>
    </xf>
    <xf numFmtId="3" fontId="24" fillId="30" borderId="12" xfId="0" applyNumberFormat="1" applyFont="1" applyFill="1" applyBorder="1" applyAlignment="1">
      <alignment horizontal="center" vertical="center"/>
    </xf>
    <xf numFmtId="3" fontId="15" fillId="31" borderId="12" xfId="0" applyNumberFormat="1" applyFont="1" applyFill="1" applyBorder="1" applyAlignment="1">
      <alignment horizontal="center" vertical="center"/>
    </xf>
    <xf numFmtId="3" fontId="15" fillId="31" borderId="14" xfId="0" applyNumberFormat="1" applyFont="1" applyFill="1" applyBorder="1" applyAlignment="1">
      <alignment horizontal="center" vertical="center"/>
    </xf>
    <xf numFmtId="3" fontId="15" fillId="32" borderId="12" xfId="0" applyNumberFormat="1" applyFont="1" applyFill="1" applyBorder="1" applyAlignment="1">
      <alignment horizontal="center" vertical="center"/>
    </xf>
    <xf numFmtId="3" fontId="15" fillId="32" borderId="14" xfId="0" applyNumberFormat="1" applyFont="1" applyFill="1" applyBorder="1" applyAlignment="1">
      <alignment horizontal="center" vertical="center"/>
    </xf>
    <xf numFmtId="1" fontId="14" fillId="10" borderId="59" xfId="0" applyNumberFormat="1" applyFont="1" applyFill="1" applyBorder="1" applyAlignment="1">
      <alignment horizontal="center" vertical="center" wrapText="1"/>
    </xf>
    <xf numFmtId="1" fontId="0" fillId="2" borderId="0" xfId="0" applyNumberFormat="1" applyFill="1"/>
    <xf numFmtId="1" fontId="0" fillId="0" borderId="0" xfId="0" applyNumberFormat="1"/>
    <xf numFmtId="1" fontId="0" fillId="0" borderId="0" xfId="0" applyNumberFormat="1" applyBorder="1" applyAlignment="1"/>
    <xf numFmtId="1" fontId="15" fillId="34" borderId="5" xfId="0" applyNumberFormat="1" applyFont="1" applyFill="1" applyBorder="1" applyAlignment="1">
      <alignment horizontal="center"/>
    </xf>
    <xf numFmtId="0" fontId="3" fillId="6" borderId="24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3" fontId="15" fillId="28" borderId="26" xfId="0" applyNumberFormat="1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3" fontId="15" fillId="30" borderId="26" xfId="0" applyNumberFormat="1" applyFont="1" applyFill="1" applyBorder="1" applyAlignment="1">
      <alignment horizontal="center" vertical="center"/>
    </xf>
    <xf numFmtId="165" fontId="3" fillId="7" borderId="24" xfId="0" applyNumberFormat="1" applyFont="1" applyFill="1" applyBorder="1" applyAlignment="1">
      <alignment horizontal="center"/>
    </xf>
    <xf numFmtId="165" fontId="3" fillId="7" borderId="25" xfId="0" applyNumberFormat="1" applyFont="1" applyFill="1" applyBorder="1" applyAlignment="1">
      <alignment horizontal="center"/>
    </xf>
    <xf numFmtId="1" fontId="15" fillId="34" borderId="73" xfId="0" applyNumberFormat="1" applyFont="1" applyFill="1" applyBorder="1" applyAlignment="1">
      <alignment horizontal="center"/>
    </xf>
    <xf numFmtId="3" fontId="15" fillId="31" borderId="26" xfId="0" applyNumberFormat="1" applyFont="1" applyFill="1" applyBorder="1" applyAlignment="1">
      <alignment horizontal="center" vertical="center"/>
    </xf>
    <xf numFmtId="165" fontId="3" fillId="16" borderId="24" xfId="0" applyNumberFormat="1" applyFont="1" applyFill="1" applyBorder="1" applyAlignment="1">
      <alignment horizontal="center"/>
    </xf>
    <xf numFmtId="165" fontId="3" fillId="16" borderId="25" xfId="0" applyNumberFormat="1" applyFont="1" applyFill="1" applyBorder="1" applyAlignment="1">
      <alignment horizontal="center"/>
    </xf>
    <xf numFmtId="3" fontId="15" fillId="32" borderId="26" xfId="0" applyNumberFormat="1" applyFont="1" applyFill="1" applyBorder="1" applyAlignment="1">
      <alignment horizontal="center" vertical="center"/>
    </xf>
    <xf numFmtId="1" fontId="15" fillId="34" borderId="66" xfId="0" applyNumberFormat="1" applyFont="1" applyFill="1" applyBorder="1" applyAlignment="1">
      <alignment horizontal="center"/>
    </xf>
    <xf numFmtId="1" fontId="14" fillId="10" borderId="76" xfId="0" applyNumberFormat="1" applyFont="1" applyFill="1" applyBorder="1" applyAlignment="1">
      <alignment horizontal="center" vertical="center" wrapText="1"/>
    </xf>
    <xf numFmtId="1" fontId="15" fillId="35" borderId="1" xfId="0" applyNumberFormat="1" applyFont="1" applyFill="1" applyBorder="1" applyAlignment="1">
      <alignment horizontal="center"/>
    </xf>
    <xf numFmtId="0" fontId="14" fillId="10" borderId="67" xfId="0" applyFont="1" applyFill="1" applyBorder="1" applyAlignment="1">
      <alignment horizontal="center" vertical="center" wrapText="1"/>
    </xf>
    <xf numFmtId="0" fontId="14" fillId="10" borderId="76" xfId="0" applyFont="1" applyFill="1" applyBorder="1" applyAlignment="1">
      <alignment horizontal="center" vertical="center" wrapText="1"/>
    </xf>
    <xf numFmtId="0" fontId="18" fillId="11" borderId="71" xfId="0" applyFont="1" applyFill="1" applyBorder="1" applyAlignment="1">
      <alignment horizontal="center" vertical="center" wrapText="1"/>
    </xf>
    <xf numFmtId="1" fontId="15" fillId="35" borderId="25" xfId="0" applyNumberFormat="1" applyFont="1" applyFill="1" applyBorder="1" applyAlignment="1">
      <alignment horizontal="center"/>
    </xf>
    <xf numFmtId="1" fontId="15" fillId="35" borderId="33" xfId="0" applyNumberFormat="1" applyFont="1" applyFill="1" applyBorder="1" applyAlignment="1">
      <alignment horizontal="center"/>
    </xf>
    <xf numFmtId="0" fontId="18" fillId="11" borderId="72" xfId="0" applyFont="1" applyFill="1" applyBorder="1" applyAlignment="1">
      <alignment horizontal="center" vertical="center" wrapText="1"/>
    </xf>
    <xf numFmtId="1" fontId="15" fillId="26" borderId="5" xfId="0" applyNumberFormat="1" applyFont="1" applyFill="1" applyBorder="1" applyAlignment="1">
      <alignment horizontal="center"/>
    </xf>
    <xf numFmtId="1" fontId="15" fillId="33" borderId="5" xfId="0" applyNumberFormat="1" applyFont="1" applyFill="1" applyBorder="1" applyAlignment="1">
      <alignment horizontal="center"/>
    </xf>
    <xf numFmtId="1" fontId="14" fillId="10" borderId="63" xfId="0" applyNumberFormat="1" applyFont="1" applyFill="1" applyBorder="1" applyAlignment="1">
      <alignment horizontal="center" vertical="center" wrapText="1"/>
    </xf>
    <xf numFmtId="1" fontId="15" fillId="35" borderId="5" xfId="0" applyNumberFormat="1" applyFont="1" applyFill="1" applyBorder="1" applyAlignment="1">
      <alignment horizontal="center"/>
    </xf>
    <xf numFmtId="1" fontId="15" fillId="26" borderId="66" xfId="0" applyNumberFormat="1" applyFont="1" applyFill="1" applyBorder="1" applyAlignment="1">
      <alignment horizontal="center"/>
    </xf>
    <xf numFmtId="1" fontId="15" fillId="33" borderId="66" xfId="0" applyNumberFormat="1" applyFont="1" applyFill="1" applyBorder="1" applyAlignment="1">
      <alignment horizontal="center"/>
    </xf>
    <xf numFmtId="1" fontId="15" fillId="35" borderId="66" xfId="0" applyNumberFormat="1" applyFont="1" applyFill="1" applyBorder="1" applyAlignment="1">
      <alignment horizontal="center"/>
    </xf>
    <xf numFmtId="0" fontId="12" fillId="15" borderId="19" xfId="0" applyFont="1" applyFill="1" applyBorder="1" applyAlignment="1">
      <alignment horizontal="center" vertical="center"/>
    </xf>
    <xf numFmtId="1" fontId="15" fillId="26" borderId="1" xfId="0" applyNumberFormat="1" applyFont="1" applyFill="1" applyBorder="1" applyAlignment="1">
      <alignment horizontal="center" vertical="center"/>
    </xf>
    <xf numFmtId="1" fontId="15" fillId="26" borderId="25" xfId="0" applyNumberFormat="1" applyFont="1" applyFill="1" applyBorder="1" applyAlignment="1">
      <alignment horizontal="center" vertical="center"/>
    </xf>
    <xf numFmtId="1" fontId="15" fillId="26" borderId="33" xfId="0" applyNumberFormat="1" applyFont="1" applyFill="1" applyBorder="1" applyAlignment="1">
      <alignment horizontal="center" vertical="center"/>
    </xf>
    <xf numFmtId="3" fontId="24" fillId="30" borderId="14" xfId="0" applyNumberFormat="1" applyFont="1" applyFill="1" applyBorder="1" applyAlignment="1">
      <alignment horizontal="center" vertical="center"/>
    </xf>
    <xf numFmtId="1" fontId="15" fillId="33" borderId="1" xfId="0" applyNumberFormat="1" applyFont="1" applyFill="1" applyBorder="1" applyAlignment="1">
      <alignment horizontal="center" vertical="center"/>
    </xf>
    <xf numFmtId="1" fontId="15" fillId="33" borderId="25" xfId="0" applyNumberFormat="1" applyFont="1" applyFill="1" applyBorder="1" applyAlignment="1">
      <alignment horizontal="center" vertical="center"/>
    </xf>
    <xf numFmtId="1" fontId="15" fillId="33" borderId="33" xfId="0" applyNumberFormat="1" applyFont="1" applyFill="1" applyBorder="1" applyAlignment="1">
      <alignment horizontal="center" vertical="center"/>
    </xf>
    <xf numFmtId="1" fontId="15" fillId="34" borderId="1" xfId="0" applyNumberFormat="1" applyFont="1" applyFill="1" applyBorder="1" applyAlignment="1">
      <alignment horizontal="center"/>
    </xf>
    <xf numFmtId="1" fontId="15" fillId="34" borderId="25" xfId="0" applyNumberFormat="1" applyFont="1" applyFill="1" applyBorder="1" applyAlignment="1">
      <alignment horizontal="center"/>
    </xf>
    <xf numFmtId="1" fontId="15" fillId="34" borderId="33" xfId="0" applyNumberFormat="1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1" fontId="15" fillId="33" borderId="73" xfId="0" applyNumberFormat="1" applyFont="1" applyFill="1" applyBorder="1" applyAlignment="1">
      <alignment horizontal="center"/>
    </xf>
    <xf numFmtId="3" fontId="15" fillId="30" borderId="26" xfId="0" applyNumberFormat="1" applyFont="1" applyFill="1" applyBorder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1" fontId="15" fillId="26" borderId="73" xfId="0" applyNumberFormat="1" applyFont="1" applyFill="1" applyBorder="1" applyAlignment="1">
      <alignment horizontal="center"/>
    </xf>
    <xf numFmtId="3" fontId="15" fillId="31" borderId="26" xfId="0" applyNumberFormat="1" applyFont="1" applyFill="1" applyBorder="1" applyAlignment="1">
      <alignment horizontal="center"/>
    </xf>
    <xf numFmtId="1" fontId="15" fillId="35" borderId="73" xfId="0" applyNumberFormat="1" applyFont="1" applyFill="1" applyBorder="1" applyAlignment="1">
      <alignment horizontal="center"/>
    </xf>
    <xf numFmtId="3" fontId="15" fillId="32" borderId="26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6" borderId="11" xfId="1" applyFont="1" applyFill="1" applyBorder="1" applyAlignment="1">
      <alignment horizontal="left"/>
    </xf>
    <xf numFmtId="3" fontId="15" fillId="26" borderId="12" xfId="1" applyNumberFormat="1" applyFont="1" applyFill="1" applyBorder="1" applyAlignment="1">
      <alignment horizontal="center"/>
    </xf>
    <xf numFmtId="0" fontId="3" fillId="5" borderId="11" xfId="1" applyFont="1" applyFill="1" applyBorder="1" applyAlignment="1">
      <alignment horizontal="left"/>
    </xf>
    <xf numFmtId="3" fontId="15" fillId="27" borderId="12" xfId="1" applyNumberFormat="1" applyFont="1" applyFill="1" applyBorder="1" applyAlignment="1">
      <alignment horizontal="center"/>
    </xf>
    <xf numFmtId="0" fontId="3" fillId="5" borderId="13" xfId="1" applyFont="1" applyFill="1" applyBorder="1" applyAlignment="1">
      <alignment horizontal="left"/>
    </xf>
    <xf numFmtId="3" fontId="15" fillId="27" borderId="14" xfId="1" applyNumberFormat="1" applyFont="1" applyFill="1" applyBorder="1" applyAlignment="1">
      <alignment horizontal="center"/>
    </xf>
    <xf numFmtId="0" fontId="1" fillId="4" borderId="11" xfId="1" applyFont="1" applyFill="1" applyBorder="1" applyAlignment="1">
      <alignment horizontal="left"/>
    </xf>
    <xf numFmtId="3" fontId="24" fillId="33" borderId="12" xfId="1" applyNumberFormat="1" applyFont="1" applyFill="1" applyBorder="1" applyAlignment="1">
      <alignment horizontal="center"/>
    </xf>
    <xf numFmtId="0" fontId="3" fillId="7" borderId="11" xfId="1" applyFont="1" applyFill="1" applyBorder="1" applyAlignment="1">
      <alignment horizontal="left"/>
    </xf>
    <xf numFmtId="3" fontId="15" fillId="34" borderId="12" xfId="1" applyNumberFormat="1" applyFont="1" applyFill="1" applyBorder="1" applyAlignment="1">
      <alignment horizontal="center"/>
    </xf>
    <xf numFmtId="0" fontId="3" fillId="5" borderId="11" xfId="1" applyFont="1" applyFill="1" applyBorder="1" applyAlignment="1">
      <alignment horizontal="center"/>
    </xf>
    <xf numFmtId="165" fontId="15" fillId="27" borderId="12" xfId="1" applyNumberFormat="1" applyFont="1" applyFill="1" applyBorder="1" applyAlignment="1">
      <alignment horizontal="center"/>
    </xf>
    <xf numFmtId="0" fontId="3" fillId="16" borderId="11" xfId="1" applyFont="1" applyFill="1" applyBorder="1" applyAlignment="1">
      <alignment horizontal="left"/>
    </xf>
    <xf numFmtId="3" fontId="15" fillId="35" borderId="12" xfId="1" applyNumberFormat="1" applyFont="1" applyFill="1" applyBorder="1" applyAlignment="1">
      <alignment horizontal="center"/>
    </xf>
    <xf numFmtId="0" fontId="3" fillId="17" borderId="11" xfId="1" applyFont="1" applyFill="1" applyBorder="1" applyAlignment="1">
      <alignment horizontal="left"/>
    </xf>
    <xf numFmtId="3" fontId="15" fillId="51" borderId="12" xfId="1" applyNumberFormat="1" applyFont="1" applyFill="1" applyBorder="1" applyAlignment="1">
      <alignment horizontal="center"/>
    </xf>
    <xf numFmtId="0" fontId="3" fillId="6" borderId="44" xfId="1" applyFont="1" applyFill="1" applyBorder="1" applyAlignment="1">
      <alignment horizontal="left"/>
    </xf>
    <xf numFmtId="3" fontId="15" fillId="26" borderId="45" xfId="1" applyNumberFormat="1" applyFont="1" applyFill="1" applyBorder="1" applyAlignment="1">
      <alignment horizontal="center"/>
    </xf>
    <xf numFmtId="0" fontId="3" fillId="4" borderId="44" xfId="1" applyFont="1" applyFill="1" applyBorder="1" applyAlignment="1">
      <alignment horizontal="left"/>
    </xf>
    <xf numFmtId="3" fontId="15" fillId="33" borderId="45" xfId="1" applyNumberFormat="1" applyFont="1" applyFill="1" applyBorder="1" applyAlignment="1">
      <alignment horizontal="center"/>
    </xf>
    <xf numFmtId="0" fontId="3" fillId="7" borderId="44" xfId="1" applyFont="1" applyFill="1" applyBorder="1" applyAlignment="1">
      <alignment horizontal="left"/>
    </xf>
    <xf numFmtId="3" fontId="15" fillId="34" borderId="45" xfId="1" applyNumberFormat="1" applyFont="1" applyFill="1" applyBorder="1" applyAlignment="1">
      <alignment horizontal="center"/>
    </xf>
    <xf numFmtId="0" fontId="3" fillId="16" borderId="44" xfId="1" applyFont="1" applyFill="1" applyBorder="1" applyAlignment="1">
      <alignment horizontal="center"/>
    </xf>
    <xf numFmtId="165" fontId="15" fillId="35" borderId="45" xfId="1" applyNumberFormat="1" applyFont="1" applyFill="1" applyBorder="1" applyAlignment="1">
      <alignment horizontal="center"/>
    </xf>
    <xf numFmtId="0" fontId="3" fillId="17" borderId="44" xfId="1" applyFont="1" applyFill="1" applyBorder="1" applyAlignment="1">
      <alignment horizontal="center"/>
    </xf>
    <xf numFmtId="165" fontId="15" fillId="51" borderId="45" xfId="1" applyNumberFormat="1" applyFont="1" applyFill="1" applyBorder="1" applyAlignment="1">
      <alignment horizontal="center"/>
    </xf>
    <xf numFmtId="0" fontId="18" fillId="4" borderId="69" xfId="1" applyFont="1" applyFill="1" applyBorder="1" applyAlignment="1">
      <alignment horizontal="center" vertical="center" wrapText="1"/>
    </xf>
    <xf numFmtId="165" fontId="18" fillId="10" borderId="70" xfId="1" applyNumberFormat="1" applyFont="1" applyFill="1" applyBorder="1" applyAlignment="1">
      <alignment horizontal="center" vertical="center" wrapText="1"/>
    </xf>
    <xf numFmtId="0" fontId="18" fillId="41" borderId="69" xfId="1" applyFont="1" applyFill="1" applyBorder="1" applyAlignment="1">
      <alignment horizontal="center" vertical="center" wrapText="1"/>
    </xf>
    <xf numFmtId="165" fontId="18" fillId="42" borderId="70" xfId="1" applyNumberFormat="1" applyFont="1" applyFill="1" applyBorder="1" applyAlignment="1">
      <alignment horizontal="center" vertical="center" wrapText="1"/>
    </xf>
    <xf numFmtId="0" fontId="18" fillId="36" borderId="69" xfId="1" applyFont="1" applyFill="1" applyBorder="1" applyAlignment="1">
      <alignment horizontal="center" vertical="center" wrapText="1"/>
    </xf>
    <xf numFmtId="165" fontId="18" fillId="43" borderId="70" xfId="1" applyNumberFormat="1" applyFont="1" applyFill="1" applyBorder="1" applyAlignment="1">
      <alignment horizontal="center" vertical="center" wrapText="1"/>
    </xf>
    <xf numFmtId="0" fontId="18" fillId="44" borderId="69" xfId="1" applyFont="1" applyFill="1" applyBorder="1" applyAlignment="1">
      <alignment horizontal="center" vertical="center" wrapText="1"/>
    </xf>
    <xf numFmtId="165" fontId="18" fillId="45" borderId="70" xfId="1" applyNumberFormat="1" applyFont="1" applyFill="1" applyBorder="1" applyAlignment="1">
      <alignment horizontal="center" vertical="center" wrapText="1"/>
    </xf>
    <xf numFmtId="0" fontId="18" fillId="46" borderId="69" xfId="1" applyFont="1" applyFill="1" applyBorder="1" applyAlignment="1">
      <alignment horizontal="center" vertical="center" wrapText="1"/>
    </xf>
    <xf numFmtId="165" fontId="18" fillId="47" borderId="70" xfId="1" applyNumberFormat="1" applyFont="1" applyFill="1" applyBorder="1" applyAlignment="1">
      <alignment horizontal="center" vertical="center" wrapText="1"/>
    </xf>
    <xf numFmtId="0" fontId="24" fillId="38" borderId="89" xfId="1" applyFont="1" applyFill="1" applyBorder="1" applyAlignment="1">
      <alignment horizontal="center" vertical="center"/>
    </xf>
    <xf numFmtId="0" fontId="24" fillId="38" borderId="47" xfId="1" applyFont="1" applyFill="1" applyBorder="1" applyAlignment="1">
      <alignment horizontal="center" vertical="center"/>
    </xf>
    <xf numFmtId="0" fontId="1" fillId="4" borderId="5" xfId="1" applyFont="1" applyFill="1" applyBorder="1" applyAlignment="1">
      <alignment horizontal="center" vertical="center" wrapText="1"/>
    </xf>
    <xf numFmtId="0" fontId="1" fillId="23" borderId="2" xfId="1" applyFont="1" applyFill="1" applyBorder="1" applyAlignment="1">
      <alignment horizontal="center" vertical="center" wrapText="1"/>
    </xf>
    <xf numFmtId="0" fontId="1" fillId="4" borderId="2" xfId="1" applyFont="1" applyFill="1" applyBorder="1" applyAlignment="1">
      <alignment horizontal="center" vertical="center" wrapText="1"/>
    </xf>
    <xf numFmtId="0" fontId="0" fillId="0" borderId="0" xfId="0" applyBorder="1"/>
    <xf numFmtId="0" fontId="24" fillId="38" borderId="50" xfId="1" applyFont="1" applyFill="1" applyBorder="1" applyAlignment="1">
      <alignment horizontal="center" vertical="center"/>
    </xf>
    <xf numFmtId="0" fontId="24" fillId="38" borderId="88" xfId="1" applyFont="1" applyFill="1" applyBorder="1" applyAlignment="1">
      <alignment horizontal="center" vertical="center"/>
    </xf>
    <xf numFmtId="0" fontId="28" fillId="5" borderId="0" xfId="1" applyFont="1" applyFill="1" applyAlignment="1">
      <alignment vertical="center" wrapText="1"/>
    </xf>
    <xf numFmtId="0" fontId="4" fillId="2" borderId="0" xfId="1" applyFill="1"/>
    <xf numFmtId="0" fontId="2" fillId="13" borderId="46" xfId="1" applyFont="1" applyFill="1" applyBorder="1" applyAlignment="1">
      <alignment horizontal="center" vertical="center"/>
    </xf>
    <xf numFmtId="0" fontId="2" fillId="13" borderId="50" xfId="1" applyFont="1" applyFill="1" applyBorder="1" applyAlignment="1">
      <alignment horizontal="center" vertical="center"/>
    </xf>
    <xf numFmtId="3" fontId="15" fillId="7" borderId="11" xfId="1" applyNumberFormat="1" applyFont="1" applyFill="1" applyBorder="1" applyAlignment="1">
      <alignment horizontal="center"/>
    </xf>
    <xf numFmtId="165" fontId="15" fillId="7" borderId="1" xfId="1" applyNumberFormat="1" applyFont="1" applyFill="1" applyBorder="1" applyAlignment="1">
      <alignment horizontal="center"/>
    </xf>
    <xf numFmtId="3" fontId="3" fillId="7" borderId="1" xfId="1" applyNumberFormat="1" applyFont="1" applyFill="1" applyBorder="1" applyAlignment="1">
      <alignment horizontal="center"/>
    </xf>
    <xf numFmtId="0" fontId="3" fillId="7" borderId="1" xfId="1" applyFont="1" applyFill="1" applyBorder="1" applyAlignment="1">
      <alignment horizontal="center"/>
    </xf>
    <xf numFmtId="0" fontId="3" fillId="7" borderId="12" xfId="1" applyFont="1" applyFill="1" applyBorder="1" applyAlignment="1">
      <alignment horizontal="center"/>
    </xf>
    <xf numFmtId="3" fontId="3" fillId="5" borderId="1" xfId="1" applyNumberFormat="1" applyFont="1" applyFill="1" applyBorder="1" applyAlignment="1">
      <alignment horizontal="center"/>
    </xf>
    <xf numFmtId="0" fontId="3" fillId="5" borderId="1" xfId="1" applyFont="1" applyFill="1" applyBorder="1" applyAlignment="1">
      <alignment horizontal="center"/>
    </xf>
    <xf numFmtId="0" fontId="3" fillId="5" borderId="12" xfId="1" applyFont="1" applyFill="1" applyBorder="1" applyAlignment="1">
      <alignment horizontal="center"/>
    </xf>
    <xf numFmtId="0" fontId="2" fillId="22" borderId="58" xfId="1" applyFont="1" applyFill="1" applyBorder="1" applyAlignment="1">
      <alignment horizontal="center" vertical="center"/>
    </xf>
    <xf numFmtId="0" fontId="2" fillId="22" borderId="59" xfId="1" applyFont="1" applyFill="1" applyBorder="1" applyAlignment="1">
      <alignment horizontal="center" vertical="center"/>
    </xf>
    <xf numFmtId="0" fontId="2" fillId="22" borderId="60" xfId="1" applyFont="1" applyFill="1" applyBorder="1" applyAlignment="1">
      <alignment horizontal="center" vertical="center"/>
    </xf>
    <xf numFmtId="0" fontId="2" fillId="24" borderId="58" xfId="1" applyFont="1" applyFill="1" applyBorder="1" applyAlignment="1">
      <alignment horizontal="center" vertical="center"/>
    </xf>
    <xf numFmtId="0" fontId="2" fillId="24" borderId="59" xfId="1" applyFont="1" applyFill="1" applyBorder="1" applyAlignment="1">
      <alignment horizontal="center" vertical="center"/>
    </xf>
    <xf numFmtId="0" fontId="2" fillId="24" borderId="60" xfId="1" applyFont="1" applyFill="1" applyBorder="1" applyAlignment="1">
      <alignment horizontal="center" vertical="center"/>
    </xf>
    <xf numFmtId="0" fontId="19" fillId="3" borderId="53" xfId="1" applyFont="1" applyFill="1" applyBorder="1" applyAlignment="1">
      <alignment horizontal="center" vertical="center" wrapText="1"/>
    </xf>
    <xf numFmtId="0" fontId="19" fillId="3" borderId="18" xfId="1" applyFont="1" applyFill="1" applyBorder="1" applyAlignment="1">
      <alignment horizontal="center" vertical="center" wrapText="1"/>
    </xf>
    <xf numFmtId="0" fontId="19" fillId="3" borderId="66" xfId="1" applyFont="1" applyFill="1" applyBorder="1" applyAlignment="1">
      <alignment horizontal="center" vertical="center" wrapText="1"/>
    </xf>
    <xf numFmtId="0" fontId="19" fillId="3" borderId="27" xfId="1" applyFont="1" applyFill="1" applyBorder="1" applyAlignment="1">
      <alignment horizontal="center" vertical="center" wrapText="1"/>
    </xf>
    <xf numFmtId="3" fontId="15" fillId="5" borderId="11" xfId="1" applyNumberFormat="1" applyFont="1" applyFill="1" applyBorder="1" applyAlignment="1">
      <alignment horizontal="center"/>
    </xf>
    <xf numFmtId="165" fontId="15" fillId="5" borderId="1" xfId="1" applyNumberFormat="1" applyFont="1" applyFill="1" applyBorder="1" applyAlignment="1">
      <alignment horizontal="center"/>
    </xf>
    <xf numFmtId="3" fontId="3" fillId="7" borderId="55" xfId="1" applyNumberFormat="1" applyFont="1" applyFill="1" applyBorder="1" applyAlignment="1">
      <alignment horizontal="center"/>
    </xf>
    <xf numFmtId="0" fontId="3" fillId="7" borderId="55" xfId="1" applyFont="1" applyFill="1" applyBorder="1" applyAlignment="1">
      <alignment horizontal="center"/>
    </xf>
    <xf numFmtId="0" fontId="3" fillId="7" borderId="45" xfId="1" applyFont="1" applyFill="1" applyBorder="1" applyAlignment="1">
      <alignment horizontal="center"/>
    </xf>
    <xf numFmtId="3" fontId="3" fillId="7" borderId="33" xfId="1" applyNumberFormat="1" applyFont="1" applyFill="1" applyBorder="1" applyAlignment="1">
      <alignment horizontal="center"/>
    </xf>
    <xf numFmtId="0" fontId="3" fillId="7" borderId="33" xfId="1" applyFont="1" applyFill="1" applyBorder="1" applyAlignment="1">
      <alignment horizontal="center"/>
    </xf>
    <xf numFmtId="0" fontId="3" fillId="7" borderId="14" xfId="1" applyFont="1" applyFill="1" applyBorder="1" applyAlignment="1">
      <alignment horizontal="center"/>
    </xf>
    <xf numFmtId="3" fontId="15" fillId="7" borderId="13" xfId="1" applyNumberFormat="1" applyFont="1" applyFill="1" applyBorder="1" applyAlignment="1">
      <alignment horizontal="center"/>
    </xf>
    <xf numFmtId="165" fontId="15" fillId="7" borderId="33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3" fillId="7" borderId="11" xfId="1" applyNumberFormat="1" applyFont="1" applyFill="1" applyBorder="1" applyAlignment="1">
      <alignment horizontal="center"/>
    </xf>
    <xf numFmtId="165" fontId="3" fillId="7" borderId="12" xfId="1" applyNumberFormat="1" applyFont="1" applyFill="1" applyBorder="1" applyAlignment="1">
      <alignment horizontal="center"/>
    </xf>
    <xf numFmtId="3" fontId="3" fillId="5" borderId="11" xfId="1" applyNumberFormat="1" applyFont="1" applyFill="1" applyBorder="1" applyAlignment="1">
      <alignment horizontal="center"/>
    </xf>
    <xf numFmtId="165" fontId="3" fillId="5" borderId="12" xfId="1" applyNumberFormat="1" applyFont="1" applyFill="1" applyBorder="1" applyAlignment="1">
      <alignment horizontal="center"/>
    </xf>
    <xf numFmtId="0" fontId="11" fillId="14" borderId="15" xfId="1" applyFont="1" applyFill="1" applyBorder="1" applyAlignment="1">
      <alignment horizontal="center" vertical="center" wrapText="1"/>
    </xf>
    <xf numFmtId="0" fontId="11" fillId="14" borderId="17" xfId="1" applyFont="1" applyFill="1" applyBorder="1" applyAlignment="1">
      <alignment horizontal="center" vertical="center" wrapText="1"/>
    </xf>
    <xf numFmtId="0" fontId="11" fillId="14" borderId="19" xfId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20" borderId="15" xfId="1" applyFont="1" applyFill="1" applyBorder="1" applyAlignment="1">
      <alignment horizontal="center" vertical="center" wrapText="1"/>
    </xf>
    <xf numFmtId="0" fontId="6" fillId="20" borderId="22" xfId="1" applyFont="1" applyFill="1" applyBorder="1" applyAlignment="1">
      <alignment horizontal="center" vertical="center" wrapText="1"/>
    </xf>
    <xf numFmtId="0" fontId="6" fillId="20" borderId="16" xfId="1" applyFont="1" applyFill="1" applyBorder="1" applyAlignment="1">
      <alignment horizontal="center" vertical="center" wrapText="1"/>
    </xf>
    <xf numFmtId="0" fontId="6" fillId="20" borderId="17" xfId="1" applyFont="1" applyFill="1" applyBorder="1" applyAlignment="1">
      <alignment horizontal="center" vertical="center" wrapText="1"/>
    </xf>
    <xf numFmtId="0" fontId="6" fillId="20" borderId="0" xfId="1" applyFont="1" applyFill="1" applyBorder="1" applyAlignment="1">
      <alignment horizontal="center" vertical="center" wrapText="1"/>
    </xf>
    <xf numFmtId="0" fontId="6" fillId="20" borderId="18" xfId="1" applyFont="1" applyFill="1" applyBorder="1" applyAlignment="1">
      <alignment horizontal="center" vertical="center" wrapText="1"/>
    </xf>
    <xf numFmtId="0" fontId="6" fillId="20" borderId="31" xfId="1" applyFont="1" applyFill="1" applyBorder="1" applyAlignment="1">
      <alignment horizontal="center" vertical="center" wrapText="1"/>
    </xf>
    <xf numFmtId="0" fontId="6" fillId="20" borderId="28" xfId="1" applyFont="1" applyFill="1" applyBorder="1" applyAlignment="1">
      <alignment horizontal="center" vertical="center" wrapText="1"/>
    </xf>
    <xf numFmtId="0" fontId="6" fillId="20" borderId="27" xfId="1" applyFont="1" applyFill="1" applyBorder="1" applyAlignment="1">
      <alignment horizontal="center" vertical="center" wrapText="1"/>
    </xf>
    <xf numFmtId="0" fontId="2" fillId="25" borderId="46" xfId="1" applyFont="1" applyFill="1" applyBorder="1" applyAlignment="1">
      <alignment horizontal="center" vertical="center"/>
    </xf>
    <xf numFmtId="0" fontId="2" fillId="25" borderId="50" xfId="1" applyFont="1" applyFill="1" applyBorder="1" applyAlignment="1">
      <alignment horizontal="center" vertical="center"/>
    </xf>
    <xf numFmtId="0" fontId="2" fillId="25" borderId="47" xfId="1" applyFont="1" applyFill="1" applyBorder="1" applyAlignment="1">
      <alignment horizontal="center" vertical="center"/>
    </xf>
    <xf numFmtId="0" fontId="19" fillId="21" borderId="72" xfId="1" applyFont="1" applyFill="1" applyBorder="1" applyAlignment="1">
      <alignment horizontal="center" vertical="center" wrapText="1"/>
    </xf>
    <xf numFmtId="0" fontId="19" fillId="21" borderId="16" xfId="1" applyFont="1" applyFill="1" applyBorder="1" applyAlignment="1">
      <alignment horizontal="center" vertical="center" wrapText="1"/>
    </xf>
    <xf numFmtId="0" fontId="19" fillId="21" borderId="53" xfId="1" applyFont="1" applyFill="1" applyBorder="1" applyAlignment="1">
      <alignment horizontal="center" vertical="center" wrapText="1"/>
    </xf>
    <xf numFmtId="0" fontId="19" fillId="21" borderId="18" xfId="1" applyFont="1" applyFill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3" fontId="15" fillId="7" borderId="44" xfId="1" applyNumberFormat="1" applyFont="1" applyFill="1" applyBorder="1" applyAlignment="1">
      <alignment horizontal="center"/>
    </xf>
    <xf numFmtId="165" fontId="15" fillId="7" borderId="55" xfId="1" applyNumberFormat="1" applyFont="1" applyFill="1" applyBorder="1" applyAlignment="1">
      <alignment horizontal="center"/>
    </xf>
    <xf numFmtId="165" fontId="11" fillId="10" borderId="15" xfId="1" applyNumberFormat="1" applyFont="1" applyFill="1" applyBorder="1" applyAlignment="1">
      <alignment horizontal="center" vertical="center" wrapText="1"/>
    </xf>
    <xf numFmtId="165" fontId="11" fillId="10" borderId="22" xfId="1" applyNumberFormat="1" applyFont="1" applyFill="1" applyBorder="1" applyAlignment="1">
      <alignment horizontal="center" vertical="center" wrapText="1"/>
    </xf>
    <xf numFmtId="165" fontId="11" fillId="10" borderId="54" xfId="1" applyNumberFormat="1" applyFont="1" applyFill="1" applyBorder="1" applyAlignment="1">
      <alignment horizontal="center" vertical="center" wrapText="1"/>
    </xf>
    <xf numFmtId="165" fontId="11" fillId="10" borderId="17" xfId="1" applyNumberFormat="1" applyFont="1" applyFill="1" applyBorder="1" applyAlignment="1">
      <alignment horizontal="center" vertical="center" wrapText="1"/>
    </xf>
    <xf numFmtId="165" fontId="11" fillId="10" borderId="0" xfId="1" applyNumberFormat="1" applyFont="1" applyFill="1" applyBorder="1" applyAlignment="1">
      <alignment horizontal="center" vertical="center" wrapText="1"/>
    </xf>
    <xf numFmtId="165" fontId="11" fillId="10" borderId="52" xfId="1" applyNumberFormat="1" applyFont="1" applyFill="1" applyBorder="1" applyAlignment="1">
      <alignment horizontal="center" vertical="center" wrapText="1"/>
    </xf>
    <xf numFmtId="165" fontId="11" fillId="10" borderId="31" xfId="1" applyNumberFormat="1" applyFont="1" applyFill="1" applyBorder="1" applyAlignment="1">
      <alignment horizontal="center" vertical="center" wrapText="1"/>
    </xf>
    <xf numFmtId="165" fontId="11" fillId="10" borderId="28" xfId="1" applyNumberFormat="1" applyFont="1" applyFill="1" applyBorder="1" applyAlignment="1">
      <alignment horizontal="center" vertical="center" wrapText="1"/>
    </xf>
    <xf numFmtId="165" fontId="11" fillId="10" borderId="68" xfId="1" applyNumberFormat="1" applyFont="1" applyFill="1" applyBorder="1" applyAlignment="1">
      <alignment horizontal="center" vertical="center" wrapText="1"/>
    </xf>
    <xf numFmtId="3" fontId="3" fillId="7" borderId="44" xfId="1" applyNumberFormat="1" applyFont="1" applyFill="1" applyBorder="1" applyAlignment="1">
      <alignment horizontal="center"/>
    </xf>
    <xf numFmtId="165" fontId="3" fillId="7" borderId="45" xfId="1" applyNumberFormat="1" applyFont="1" applyFill="1" applyBorder="1" applyAlignment="1">
      <alignment horizontal="center"/>
    </xf>
    <xf numFmtId="3" fontId="3" fillId="7" borderId="13" xfId="1" applyNumberFormat="1" applyFont="1" applyFill="1" applyBorder="1" applyAlignment="1">
      <alignment horizontal="center"/>
    </xf>
    <xf numFmtId="165" fontId="3" fillId="7" borderId="14" xfId="1" applyNumberFormat="1" applyFont="1" applyFill="1" applyBorder="1" applyAlignment="1">
      <alignment horizontal="center"/>
    </xf>
    <xf numFmtId="0" fontId="11" fillId="11" borderId="72" xfId="0" applyFont="1" applyFill="1" applyBorder="1" applyAlignment="1">
      <alignment horizontal="center" vertical="center" wrapText="1"/>
    </xf>
    <xf numFmtId="0" fontId="11" fillId="11" borderId="22" xfId="0" applyFont="1" applyFill="1" applyBorder="1" applyAlignment="1">
      <alignment horizontal="center" vertical="center" wrapText="1"/>
    </xf>
    <xf numFmtId="0" fontId="11" fillId="11" borderId="16" xfId="0" applyFont="1" applyFill="1" applyBorder="1" applyAlignment="1">
      <alignment horizontal="center" vertical="center" wrapText="1"/>
    </xf>
    <xf numFmtId="0" fontId="11" fillId="11" borderId="53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8" xfId="0" applyFont="1" applyFill="1" applyBorder="1" applyAlignment="1">
      <alignment horizontal="center" vertical="center" wrapText="1"/>
    </xf>
    <xf numFmtId="0" fontId="11" fillId="11" borderId="66" xfId="0" applyFont="1" applyFill="1" applyBorder="1" applyAlignment="1">
      <alignment horizontal="center" vertical="center" wrapText="1"/>
    </xf>
    <xf numFmtId="0" fontId="11" fillId="11" borderId="28" xfId="0" applyFont="1" applyFill="1" applyBorder="1" applyAlignment="1">
      <alignment horizontal="center" vertical="center" wrapText="1"/>
    </xf>
    <xf numFmtId="0" fontId="11" fillId="11" borderId="27" xfId="0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11" fillId="11" borderId="31" xfId="0" applyFont="1" applyFill="1" applyBorder="1" applyAlignment="1">
      <alignment horizontal="center" vertical="center" wrapText="1"/>
    </xf>
    <xf numFmtId="165" fontId="11" fillId="10" borderId="29" xfId="0" applyNumberFormat="1" applyFont="1" applyFill="1" applyBorder="1" applyAlignment="1">
      <alignment horizontal="center" vertical="center" wrapText="1"/>
    </xf>
    <xf numFmtId="165" fontId="11" fillId="10" borderId="30" xfId="0" applyNumberFormat="1" applyFont="1" applyFill="1" applyBorder="1" applyAlignment="1">
      <alignment horizontal="center" vertical="center" wrapText="1"/>
    </xf>
    <xf numFmtId="165" fontId="11" fillId="10" borderId="39" xfId="0" applyNumberFormat="1" applyFont="1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/>
    </xf>
    <xf numFmtId="0" fontId="14" fillId="18" borderId="44" xfId="1" applyFont="1" applyFill="1" applyBorder="1" applyAlignment="1">
      <alignment horizontal="center" vertical="center" wrapText="1"/>
    </xf>
    <xf numFmtId="0" fontId="14" fillId="18" borderId="55" xfId="1" applyFont="1" applyFill="1" applyBorder="1" applyAlignment="1">
      <alignment horizontal="center" vertical="center" wrapText="1"/>
    </xf>
    <xf numFmtId="0" fontId="14" fillId="18" borderId="5" xfId="1" applyFont="1" applyFill="1" applyBorder="1" applyAlignment="1">
      <alignment horizontal="center" vertical="center" wrapText="1"/>
    </xf>
    <xf numFmtId="0" fontId="14" fillId="18" borderId="42" xfId="1" applyFont="1" applyFill="1" applyBorder="1" applyAlignment="1">
      <alignment horizontal="center" vertical="center" wrapText="1"/>
    </xf>
    <xf numFmtId="0" fontId="14" fillId="18" borderId="35" xfId="1" applyFont="1" applyFill="1" applyBorder="1" applyAlignment="1">
      <alignment horizontal="center" vertical="center" wrapText="1"/>
    </xf>
    <xf numFmtId="0" fontId="14" fillId="18" borderId="36" xfId="1" applyFont="1" applyFill="1" applyBorder="1" applyAlignment="1">
      <alignment horizontal="center" vertical="center" wrapText="1"/>
    </xf>
    <xf numFmtId="0" fontId="14" fillId="6" borderId="17" xfId="1" applyFont="1" applyFill="1" applyBorder="1" applyAlignment="1">
      <alignment horizontal="center" vertical="center" wrapText="1"/>
    </xf>
    <xf numFmtId="0" fontId="14" fillId="6" borderId="0" xfId="1" applyFont="1" applyFill="1" applyBorder="1" applyAlignment="1">
      <alignment horizontal="center" vertical="center" wrapText="1"/>
    </xf>
    <xf numFmtId="0" fontId="14" fillId="6" borderId="52" xfId="1" applyFont="1" applyFill="1" applyBorder="1" applyAlignment="1">
      <alignment horizontal="center" vertical="center" wrapText="1"/>
    </xf>
    <xf numFmtId="0" fontId="14" fillId="6" borderId="31" xfId="1" applyFont="1" applyFill="1" applyBorder="1" applyAlignment="1">
      <alignment horizontal="center" vertical="center" wrapText="1"/>
    </xf>
    <xf numFmtId="0" fontId="14" fillId="6" borderId="28" xfId="1" applyFont="1" applyFill="1" applyBorder="1" applyAlignment="1">
      <alignment horizontal="center" vertical="center" wrapText="1"/>
    </xf>
    <xf numFmtId="0" fontId="14" fillId="6" borderId="68" xfId="1" applyFont="1" applyFill="1" applyBorder="1" applyAlignment="1">
      <alignment horizontal="center" vertical="center" wrapText="1"/>
    </xf>
    <xf numFmtId="0" fontId="11" fillId="14" borderId="29" xfId="1" applyFont="1" applyFill="1" applyBorder="1" applyAlignment="1">
      <alignment horizontal="center" vertical="center" wrapText="1"/>
    </xf>
    <xf numFmtId="0" fontId="11" fillId="14" borderId="30" xfId="1" applyFont="1" applyFill="1" applyBorder="1" applyAlignment="1">
      <alignment horizontal="center" vertical="center" wrapText="1"/>
    </xf>
    <xf numFmtId="0" fontId="11" fillId="14" borderId="39" xfId="1" applyFont="1" applyFill="1" applyBorder="1" applyAlignment="1">
      <alignment horizontal="center" vertical="center" wrapText="1"/>
    </xf>
    <xf numFmtId="0" fontId="8" fillId="8" borderId="41" xfId="1" applyFont="1" applyFill="1" applyBorder="1" applyAlignment="1">
      <alignment horizontal="center" vertical="center" wrapText="1"/>
    </xf>
    <xf numFmtId="0" fontId="8" fillId="8" borderId="38" xfId="1" applyFont="1" applyFill="1" applyBorder="1" applyAlignment="1">
      <alignment horizontal="center" vertical="center" wrapText="1"/>
    </xf>
    <xf numFmtId="0" fontId="8" fillId="8" borderId="24" xfId="1" applyFont="1" applyFill="1" applyBorder="1" applyAlignment="1">
      <alignment horizontal="center" vertical="center" wrapText="1"/>
    </xf>
    <xf numFmtId="0" fontId="8" fillId="8" borderId="25" xfId="1" applyFont="1" applyFill="1" applyBorder="1" applyAlignment="1">
      <alignment horizontal="center" vertical="center" wrapText="1"/>
    </xf>
    <xf numFmtId="0" fontId="8" fillId="8" borderId="26" xfId="1" applyFont="1" applyFill="1" applyBorder="1" applyAlignment="1">
      <alignment horizontal="center" vertical="center" wrapText="1"/>
    </xf>
    <xf numFmtId="0" fontId="8" fillId="8" borderId="11" xfId="1" applyFont="1" applyFill="1" applyBorder="1" applyAlignment="1">
      <alignment horizontal="center" vertical="center" wrapText="1"/>
    </xf>
    <xf numFmtId="0" fontId="8" fillId="8" borderId="1" xfId="1" applyFont="1" applyFill="1" applyBorder="1" applyAlignment="1">
      <alignment horizontal="center" vertical="center" wrapText="1"/>
    </xf>
    <xf numFmtId="0" fontId="8" fillId="8" borderId="12" xfId="1" applyFont="1" applyFill="1" applyBorder="1" applyAlignment="1">
      <alignment horizontal="center" vertical="center" wrapText="1"/>
    </xf>
    <xf numFmtId="0" fontId="8" fillId="8" borderId="15" xfId="1" applyFont="1" applyFill="1" applyBorder="1" applyAlignment="1">
      <alignment horizontal="center" vertical="center" wrapText="1"/>
    </xf>
    <xf numFmtId="0" fontId="8" fillId="8" borderId="16" xfId="1" applyFont="1" applyFill="1" applyBorder="1" applyAlignment="1">
      <alignment horizontal="center" vertical="center" wrapText="1"/>
    </xf>
    <xf numFmtId="0" fontId="8" fillId="8" borderId="17" xfId="1" applyFont="1" applyFill="1" applyBorder="1" applyAlignment="1">
      <alignment horizontal="center" vertical="center" wrapText="1"/>
    </xf>
    <xf numFmtId="0" fontId="8" fillId="8" borderId="18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7" fillId="0" borderId="48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0" fillId="0" borderId="35" xfId="0" applyBorder="1" applyAlignment="1">
      <alignment horizontal="center"/>
    </xf>
    <xf numFmtId="0" fontId="2" fillId="12" borderId="46" xfId="0" applyFont="1" applyFill="1" applyBorder="1" applyAlignment="1">
      <alignment horizontal="center" vertical="center"/>
    </xf>
    <xf numFmtId="0" fontId="2" fillId="12" borderId="50" xfId="0" applyFont="1" applyFill="1" applyBorder="1" applyAlignment="1">
      <alignment horizontal="center" vertical="center"/>
    </xf>
    <xf numFmtId="0" fontId="2" fillId="12" borderId="47" xfId="0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2" fillId="13" borderId="47" xfId="1" applyFont="1" applyFill="1" applyBorder="1" applyAlignment="1">
      <alignment horizontal="center" vertical="center"/>
    </xf>
    <xf numFmtId="165" fontId="20" fillId="10" borderId="67" xfId="1" applyNumberFormat="1" applyFont="1" applyFill="1" applyBorder="1" applyAlignment="1">
      <alignment horizontal="center" vertical="center" wrapText="1"/>
    </xf>
    <xf numFmtId="165" fontId="20" fillId="10" borderId="64" xfId="1" applyNumberFormat="1" applyFont="1" applyFill="1" applyBorder="1" applyAlignment="1">
      <alignment horizontal="center" vertical="center" wrapText="1"/>
    </xf>
    <xf numFmtId="165" fontId="20" fillId="10" borderId="69" xfId="1" applyNumberFormat="1" applyFont="1" applyFill="1" applyBorder="1" applyAlignment="1">
      <alignment horizontal="center" vertical="center" wrapText="1"/>
    </xf>
    <xf numFmtId="0" fontId="11" fillId="11" borderId="71" xfId="1" applyFont="1" applyFill="1" applyBorder="1" applyAlignment="1">
      <alignment horizontal="center" vertical="center" wrapText="1"/>
    </xf>
    <xf numFmtId="0" fontId="11" fillId="11" borderId="56" xfId="1" applyFont="1" applyFill="1" applyBorder="1" applyAlignment="1">
      <alignment horizontal="center" vertical="center" wrapText="1"/>
    </xf>
    <xf numFmtId="0" fontId="11" fillId="11" borderId="70" xfId="1" applyFont="1" applyFill="1" applyBorder="1" applyAlignment="1">
      <alignment horizontal="center" vertical="center" wrapText="1"/>
    </xf>
    <xf numFmtId="0" fontId="11" fillId="11" borderId="72" xfId="1" applyFont="1" applyFill="1" applyBorder="1" applyAlignment="1">
      <alignment horizontal="center" vertical="center" wrapText="1"/>
    </xf>
    <xf numFmtId="0" fontId="11" fillId="11" borderId="22" xfId="1" applyFont="1" applyFill="1" applyBorder="1" applyAlignment="1">
      <alignment horizontal="center" vertical="center" wrapText="1"/>
    </xf>
    <xf numFmtId="0" fontId="11" fillId="11" borderId="16" xfId="1" applyFont="1" applyFill="1" applyBorder="1" applyAlignment="1">
      <alignment horizontal="center" vertical="center" wrapText="1"/>
    </xf>
    <xf numFmtId="0" fontId="11" fillId="11" borderId="53" xfId="1" applyFont="1" applyFill="1" applyBorder="1" applyAlignment="1">
      <alignment horizontal="center" vertical="center" wrapText="1"/>
    </xf>
    <xf numFmtId="0" fontId="11" fillId="11" borderId="0" xfId="1" applyFont="1" applyFill="1" applyBorder="1" applyAlignment="1">
      <alignment horizontal="center" vertical="center" wrapText="1"/>
    </xf>
    <xf numFmtId="0" fontId="11" fillId="11" borderId="18" xfId="1" applyFont="1" applyFill="1" applyBorder="1" applyAlignment="1">
      <alignment horizontal="center" vertical="center" wrapText="1"/>
    </xf>
    <xf numFmtId="0" fontId="11" fillId="11" borderId="66" xfId="1" applyFont="1" applyFill="1" applyBorder="1" applyAlignment="1">
      <alignment horizontal="center" vertical="center" wrapText="1"/>
    </xf>
    <xf numFmtId="0" fontId="11" fillId="11" borderId="28" xfId="1" applyFont="1" applyFill="1" applyBorder="1" applyAlignment="1">
      <alignment horizontal="center" vertical="center" wrapText="1"/>
    </xf>
    <xf numFmtId="0" fontId="11" fillId="11" borderId="27" xfId="1" applyFont="1" applyFill="1" applyBorder="1" applyAlignment="1">
      <alignment horizontal="center" vertical="center" wrapText="1"/>
    </xf>
    <xf numFmtId="0" fontId="8" fillId="8" borderId="22" xfId="1" applyFont="1" applyFill="1" applyBorder="1" applyAlignment="1">
      <alignment horizontal="center" vertical="center" wrapText="1"/>
    </xf>
    <xf numFmtId="0" fontId="8" fillId="8" borderId="0" xfId="1" applyFont="1" applyFill="1" applyBorder="1" applyAlignment="1">
      <alignment horizontal="center" vertical="center" wrapText="1"/>
    </xf>
    <xf numFmtId="0" fontId="6" fillId="5" borderId="15" xfId="1" applyFont="1" applyFill="1" applyBorder="1" applyAlignment="1">
      <alignment horizontal="center" vertical="center" wrapText="1"/>
    </xf>
    <xf numFmtId="0" fontId="6" fillId="5" borderId="22" xfId="1" applyFont="1" applyFill="1" applyBorder="1" applyAlignment="1">
      <alignment horizontal="center" vertical="center" wrapText="1"/>
    </xf>
    <xf numFmtId="0" fontId="6" fillId="5" borderId="17" xfId="1" applyFont="1" applyFill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 vertical="center" wrapText="1"/>
    </xf>
    <xf numFmtId="0" fontId="2" fillId="24" borderId="46" xfId="1" applyFont="1" applyFill="1" applyBorder="1" applyAlignment="1">
      <alignment horizontal="center" vertical="center"/>
    </xf>
    <xf numFmtId="0" fontId="2" fillId="24" borderId="50" xfId="1" applyFont="1" applyFill="1" applyBorder="1" applyAlignment="1">
      <alignment horizontal="center" vertical="center"/>
    </xf>
    <xf numFmtId="0" fontId="2" fillId="24" borderId="47" xfId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20" fillId="21" borderId="36" xfId="1" applyFont="1" applyFill="1" applyBorder="1" applyAlignment="1">
      <alignment horizontal="center" vertical="center" wrapText="1"/>
    </xf>
    <xf numFmtId="0" fontId="20" fillId="21" borderId="49" xfId="1" applyFont="1" applyFill="1" applyBorder="1" applyAlignment="1">
      <alignment horizontal="center" vertical="center" wrapText="1"/>
    </xf>
    <xf numFmtId="0" fontId="20" fillId="21" borderId="66" xfId="1" applyFont="1" applyFill="1" applyBorder="1" applyAlignment="1">
      <alignment horizontal="center" vertical="center" wrapText="1"/>
    </xf>
    <xf numFmtId="0" fontId="20" fillId="21" borderId="27" xfId="1" applyFont="1" applyFill="1" applyBorder="1" applyAlignment="1">
      <alignment horizontal="center" vertical="center" wrapText="1"/>
    </xf>
    <xf numFmtId="0" fontId="0" fillId="9" borderId="20" xfId="0" applyFill="1" applyBorder="1" applyAlignment="1">
      <alignment horizontal="center"/>
    </xf>
    <xf numFmtId="0" fontId="0" fillId="9" borderId="27" xfId="0" applyFill="1" applyBorder="1" applyAlignment="1">
      <alignment horizontal="center"/>
    </xf>
    <xf numFmtId="0" fontId="2" fillId="12" borderId="46" xfId="1" applyFont="1" applyFill="1" applyBorder="1" applyAlignment="1">
      <alignment horizontal="center" vertical="center"/>
    </xf>
    <xf numFmtId="0" fontId="2" fillId="12" borderId="47" xfId="1" applyFont="1" applyFill="1" applyBorder="1" applyAlignment="1">
      <alignment horizontal="center" vertical="center"/>
    </xf>
    <xf numFmtId="165" fontId="11" fillId="10" borderId="16" xfId="0" applyNumberFormat="1" applyFont="1" applyFill="1" applyBorder="1" applyAlignment="1">
      <alignment horizontal="center" vertical="center" wrapText="1"/>
    </xf>
    <xf numFmtId="165" fontId="11" fillId="10" borderId="18" xfId="0" applyNumberFormat="1" applyFont="1" applyFill="1" applyBorder="1" applyAlignment="1">
      <alignment horizontal="center" vertical="center" wrapText="1"/>
    </xf>
    <xf numFmtId="165" fontId="11" fillId="10" borderId="27" xfId="0" applyNumberFormat="1" applyFont="1" applyFill="1" applyBorder="1" applyAlignment="1">
      <alignment horizontal="center" vertical="center" wrapText="1"/>
    </xf>
    <xf numFmtId="0" fontId="8" fillId="8" borderId="1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 wrapText="1"/>
    </xf>
    <xf numFmtId="0" fontId="2" fillId="13" borderId="22" xfId="1" applyFont="1" applyFill="1" applyBorder="1" applyAlignment="1">
      <alignment horizontal="center" vertical="center"/>
    </xf>
    <xf numFmtId="0" fontId="2" fillId="13" borderId="16" xfId="1" applyFont="1" applyFill="1" applyBorder="1" applyAlignment="1">
      <alignment horizontal="center" vertical="center"/>
    </xf>
    <xf numFmtId="3" fontId="15" fillId="16" borderId="11" xfId="0" applyNumberFormat="1" applyFont="1" applyFill="1" applyBorder="1" applyAlignment="1">
      <alignment horizontal="center"/>
    </xf>
    <xf numFmtId="165" fontId="15" fillId="16" borderId="1" xfId="0" applyNumberFormat="1" applyFont="1" applyFill="1" applyBorder="1" applyAlignment="1">
      <alignment horizontal="center"/>
    </xf>
    <xf numFmtId="3" fontId="15" fillId="5" borderId="11" xfId="0" applyNumberFormat="1" applyFont="1" applyFill="1" applyBorder="1" applyAlignment="1">
      <alignment horizontal="center"/>
    </xf>
    <xf numFmtId="165" fontId="15" fillId="5" borderId="1" xfId="0" applyNumberFormat="1" applyFont="1" applyFill="1" applyBorder="1" applyAlignment="1">
      <alignment horizontal="center"/>
    </xf>
    <xf numFmtId="3" fontId="15" fillId="16" borderId="44" xfId="0" applyNumberFormat="1" applyFont="1" applyFill="1" applyBorder="1" applyAlignment="1">
      <alignment horizontal="center"/>
    </xf>
    <xf numFmtId="165" fontId="15" fillId="16" borderId="55" xfId="0" applyNumberFormat="1" applyFont="1" applyFill="1" applyBorder="1" applyAlignment="1">
      <alignment horizontal="center"/>
    </xf>
    <xf numFmtId="3" fontId="3" fillId="16" borderId="55" xfId="0" applyNumberFormat="1" applyFont="1" applyFill="1" applyBorder="1" applyAlignment="1">
      <alignment horizontal="center"/>
    </xf>
    <xf numFmtId="0" fontId="3" fillId="16" borderId="55" xfId="0" applyFont="1" applyFill="1" applyBorder="1" applyAlignment="1">
      <alignment horizontal="center"/>
    </xf>
    <xf numFmtId="0" fontId="3" fillId="16" borderId="45" xfId="0" applyFont="1" applyFill="1" applyBorder="1" applyAlignment="1">
      <alignment horizontal="center"/>
    </xf>
    <xf numFmtId="165" fontId="15" fillId="16" borderId="45" xfId="0" applyNumberFormat="1" applyFont="1" applyFill="1" applyBorder="1" applyAlignment="1">
      <alignment horizontal="center"/>
    </xf>
    <xf numFmtId="3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165" fontId="15" fillId="5" borderId="12" xfId="0" applyNumberFormat="1" applyFont="1" applyFill="1" applyBorder="1" applyAlignment="1">
      <alignment horizontal="center"/>
    </xf>
    <xf numFmtId="3" fontId="3" fillId="16" borderId="1" xfId="0" applyNumberFormat="1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0" fontId="3" fillId="16" borderId="12" xfId="0" applyFont="1" applyFill="1" applyBorder="1" applyAlignment="1">
      <alignment horizontal="center"/>
    </xf>
    <xf numFmtId="165" fontId="15" fillId="16" borderId="12" xfId="0" applyNumberFormat="1" applyFont="1" applyFill="1" applyBorder="1" applyAlignment="1">
      <alignment horizontal="center"/>
    </xf>
    <xf numFmtId="3" fontId="3" fillId="5" borderId="1" xfId="3" applyNumberFormat="1" applyFont="1" applyFill="1" applyBorder="1" applyAlignment="1">
      <alignment horizontal="center"/>
    </xf>
    <xf numFmtId="164" fontId="3" fillId="5" borderId="1" xfId="3" applyFont="1" applyFill="1" applyBorder="1" applyAlignment="1">
      <alignment horizontal="center"/>
    </xf>
    <xf numFmtId="164" fontId="3" fillId="5" borderId="12" xfId="3" applyFont="1" applyFill="1" applyBorder="1" applyAlignment="1">
      <alignment horizontal="center"/>
    </xf>
    <xf numFmtId="3" fontId="15" fillId="16" borderId="13" xfId="0" applyNumberFormat="1" applyFont="1" applyFill="1" applyBorder="1" applyAlignment="1">
      <alignment horizontal="center"/>
    </xf>
    <xf numFmtId="165" fontId="15" fillId="16" borderId="33" xfId="0" applyNumberFormat="1" applyFont="1" applyFill="1" applyBorder="1" applyAlignment="1">
      <alignment horizontal="center"/>
    </xf>
    <xf numFmtId="3" fontId="3" fillId="16" borderId="33" xfId="0" applyNumberFormat="1" applyFont="1" applyFill="1" applyBorder="1" applyAlignment="1">
      <alignment horizontal="center"/>
    </xf>
    <xf numFmtId="0" fontId="3" fillId="16" borderId="33" xfId="0" applyFont="1" applyFill="1" applyBorder="1" applyAlignment="1">
      <alignment horizontal="center"/>
    </xf>
    <xf numFmtId="0" fontId="3" fillId="16" borderId="14" xfId="0" applyFont="1" applyFill="1" applyBorder="1" applyAlignment="1">
      <alignment horizontal="center"/>
    </xf>
    <xf numFmtId="165" fontId="15" fillId="16" borderId="14" xfId="0" applyNumberFormat="1" applyFont="1" applyFill="1" applyBorder="1" applyAlignment="1">
      <alignment horizontal="center"/>
    </xf>
    <xf numFmtId="0" fontId="19" fillId="3" borderId="72" xfId="1" applyFont="1" applyFill="1" applyBorder="1" applyAlignment="1">
      <alignment horizontal="center" vertical="center" wrapText="1"/>
    </xf>
    <xf numFmtId="0" fontId="19" fillId="3" borderId="16" xfId="1" applyFont="1" applyFill="1" applyBorder="1" applyAlignment="1">
      <alignment horizontal="center" vertical="center" wrapText="1"/>
    </xf>
    <xf numFmtId="0" fontId="19" fillId="3" borderId="22" xfId="1" applyFont="1" applyFill="1" applyBorder="1" applyAlignment="1">
      <alignment horizontal="center" vertical="center" wrapText="1"/>
    </xf>
    <xf numFmtId="0" fontId="19" fillId="3" borderId="0" xfId="1" applyFont="1" applyFill="1" applyBorder="1" applyAlignment="1">
      <alignment horizontal="center" vertical="center" wrapText="1"/>
    </xf>
    <xf numFmtId="0" fontId="2" fillId="12" borderId="50" xfId="1" applyFont="1" applyFill="1" applyBorder="1" applyAlignment="1">
      <alignment horizontal="center" vertical="center"/>
    </xf>
    <xf numFmtId="0" fontId="0" fillId="9" borderId="32" xfId="0" applyFill="1" applyBorder="1" applyAlignment="1">
      <alignment horizontal="center"/>
    </xf>
    <xf numFmtId="0" fontId="0" fillId="9" borderId="39" xfId="0" applyFill="1" applyBorder="1" applyAlignment="1">
      <alignment horizontal="center"/>
    </xf>
    <xf numFmtId="0" fontId="2" fillId="22" borderId="63" xfId="1" applyFont="1" applyFill="1" applyBorder="1" applyAlignment="1">
      <alignment horizontal="center" vertical="center"/>
    </xf>
    <xf numFmtId="0" fontId="2" fillId="13" borderId="46" xfId="0" applyFont="1" applyFill="1" applyBorder="1" applyAlignment="1">
      <alignment horizontal="center" vertical="center"/>
    </xf>
    <xf numFmtId="0" fontId="2" fillId="13" borderId="50" xfId="0" applyFont="1" applyFill="1" applyBorder="1" applyAlignment="1">
      <alignment horizontal="center" vertical="center"/>
    </xf>
    <xf numFmtId="0" fontId="2" fillId="13" borderId="47" xfId="0" applyFont="1" applyFill="1" applyBorder="1" applyAlignment="1">
      <alignment horizontal="center" vertical="center"/>
    </xf>
    <xf numFmtId="0" fontId="2" fillId="24" borderId="63" xfId="1" applyFont="1" applyFill="1" applyBorder="1" applyAlignment="1">
      <alignment horizontal="center" vertical="center"/>
    </xf>
    <xf numFmtId="3" fontId="15" fillId="17" borderId="7" xfId="0" applyNumberFormat="1" applyFont="1" applyFill="1" applyBorder="1" applyAlignment="1">
      <alignment horizontal="center"/>
    </xf>
    <xf numFmtId="165" fontId="15" fillId="17" borderId="57" xfId="0" applyNumberFormat="1" applyFont="1" applyFill="1" applyBorder="1" applyAlignment="1">
      <alignment horizontal="center"/>
    </xf>
    <xf numFmtId="165" fontId="15" fillId="17" borderId="65" xfId="0" applyNumberFormat="1" applyFont="1" applyFill="1" applyBorder="1" applyAlignment="1">
      <alignment horizontal="center"/>
    </xf>
    <xf numFmtId="3" fontId="3" fillId="17" borderId="73" xfId="0" applyNumberFormat="1" applyFont="1" applyFill="1" applyBorder="1" applyAlignment="1">
      <alignment horizontal="center"/>
    </xf>
    <xf numFmtId="0" fontId="3" fillId="17" borderId="57" xfId="0" applyFont="1" applyFill="1" applyBorder="1" applyAlignment="1">
      <alignment horizontal="center"/>
    </xf>
    <xf numFmtId="0" fontId="3" fillId="17" borderId="10" xfId="0" applyFont="1" applyFill="1" applyBorder="1" applyAlignment="1">
      <alignment horizontal="center"/>
    </xf>
    <xf numFmtId="3" fontId="3" fillId="17" borderId="7" xfId="0" applyNumberFormat="1" applyFont="1" applyFill="1" applyBorder="1" applyAlignment="1">
      <alignment horizontal="center"/>
    </xf>
    <xf numFmtId="165" fontId="3" fillId="17" borderId="10" xfId="0" applyNumberFormat="1" applyFont="1" applyFill="1" applyBorder="1" applyAlignment="1">
      <alignment horizontal="center"/>
    </xf>
    <xf numFmtId="3" fontId="15" fillId="5" borderId="8" xfId="0" applyNumberFormat="1" applyFont="1" applyFill="1" applyBorder="1" applyAlignment="1">
      <alignment horizontal="center"/>
    </xf>
    <xf numFmtId="165" fontId="15" fillId="5" borderId="6" xfId="0" applyNumberFormat="1" applyFont="1" applyFill="1" applyBorder="1" applyAlignment="1">
      <alignment horizontal="center"/>
    </xf>
    <xf numFmtId="165" fontId="15" fillId="5" borderId="3" xfId="0" applyNumberFormat="1" applyFont="1" applyFill="1" applyBorder="1" applyAlignment="1">
      <alignment horizontal="center"/>
    </xf>
    <xf numFmtId="3" fontId="3" fillId="5" borderId="2" xfId="0" applyNumberFormat="1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3" fontId="3" fillId="5" borderId="8" xfId="0" applyNumberFormat="1" applyFont="1" applyFill="1" applyBorder="1" applyAlignment="1">
      <alignment horizontal="center"/>
    </xf>
    <xf numFmtId="165" fontId="3" fillId="5" borderId="21" xfId="0" applyNumberFormat="1" applyFont="1" applyFill="1" applyBorder="1" applyAlignment="1">
      <alignment horizontal="center"/>
    </xf>
    <xf numFmtId="3" fontId="15" fillId="17" borderId="11" xfId="0" applyNumberFormat="1" applyFont="1" applyFill="1" applyBorder="1" applyAlignment="1">
      <alignment horizontal="center"/>
    </xf>
    <xf numFmtId="165" fontId="15" fillId="17" borderId="1" xfId="0" applyNumberFormat="1" applyFont="1" applyFill="1" applyBorder="1" applyAlignment="1">
      <alignment horizontal="center"/>
    </xf>
    <xf numFmtId="3" fontId="3" fillId="17" borderId="1" xfId="0" applyNumberFormat="1" applyFont="1" applyFill="1" applyBorder="1" applyAlignment="1">
      <alignment horizontal="center"/>
    </xf>
    <xf numFmtId="0" fontId="3" fillId="17" borderId="1" xfId="0" applyFont="1" applyFill="1" applyBorder="1" applyAlignment="1">
      <alignment horizontal="center"/>
    </xf>
    <xf numFmtId="0" fontId="3" fillId="17" borderId="12" xfId="0" applyFont="1" applyFill="1" applyBorder="1" applyAlignment="1">
      <alignment horizontal="center"/>
    </xf>
    <xf numFmtId="3" fontId="3" fillId="17" borderId="11" xfId="0" applyNumberFormat="1" applyFont="1" applyFill="1" applyBorder="1" applyAlignment="1">
      <alignment horizontal="center"/>
    </xf>
    <xf numFmtId="165" fontId="3" fillId="17" borderId="12" xfId="0" applyNumberFormat="1" applyFont="1" applyFill="1" applyBorder="1" applyAlignment="1">
      <alignment horizontal="center"/>
    </xf>
    <xf numFmtId="3" fontId="3" fillId="5" borderId="11" xfId="0" applyNumberFormat="1" applyFont="1" applyFill="1" applyBorder="1" applyAlignment="1">
      <alignment horizontal="center"/>
    </xf>
    <xf numFmtId="165" fontId="3" fillId="5" borderId="12" xfId="0" applyNumberFormat="1" applyFont="1" applyFill="1" applyBorder="1" applyAlignment="1">
      <alignment horizontal="center"/>
    </xf>
    <xf numFmtId="3" fontId="3" fillId="17" borderId="13" xfId="0" applyNumberFormat="1" applyFont="1" applyFill="1" applyBorder="1" applyAlignment="1">
      <alignment horizontal="center"/>
    </xf>
    <xf numFmtId="165" fontId="3" fillId="17" borderId="14" xfId="0" applyNumberFormat="1" applyFont="1" applyFill="1" applyBorder="1" applyAlignment="1">
      <alignment horizontal="center"/>
    </xf>
    <xf numFmtId="3" fontId="15" fillId="17" borderId="13" xfId="0" applyNumberFormat="1" applyFont="1" applyFill="1" applyBorder="1" applyAlignment="1">
      <alignment horizontal="center"/>
    </xf>
    <xf numFmtId="165" fontId="15" fillId="17" borderId="33" xfId="0" applyNumberFormat="1" applyFont="1" applyFill="1" applyBorder="1" applyAlignment="1">
      <alignment horizontal="center"/>
    </xf>
    <xf numFmtId="3" fontId="3" fillId="17" borderId="33" xfId="0" applyNumberFormat="1" applyFont="1" applyFill="1" applyBorder="1" applyAlignment="1">
      <alignment horizontal="center"/>
    </xf>
    <xf numFmtId="0" fontId="3" fillId="17" borderId="33" xfId="0" applyFont="1" applyFill="1" applyBorder="1" applyAlignment="1">
      <alignment horizontal="center"/>
    </xf>
    <xf numFmtId="0" fontId="3" fillId="17" borderId="14" xfId="0" applyFont="1" applyFill="1" applyBorder="1" applyAlignment="1">
      <alignment horizontal="center"/>
    </xf>
    <xf numFmtId="0" fontId="6" fillId="5" borderId="16" xfId="1" applyFont="1" applyFill="1" applyBorder="1" applyAlignment="1">
      <alignment horizontal="center" vertical="center" wrapText="1"/>
    </xf>
    <xf numFmtId="0" fontId="6" fillId="5" borderId="18" xfId="1" applyFont="1" applyFill="1" applyBorder="1" applyAlignment="1">
      <alignment horizontal="center" vertical="center" wrapText="1"/>
    </xf>
    <xf numFmtId="0" fontId="19" fillId="3" borderId="28" xfId="1" applyFont="1" applyFill="1" applyBorder="1" applyAlignment="1">
      <alignment horizontal="center" vertical="center" wrapText="1"/>
    </xf>
    <xf numFmtId="3" fontId="25" fillId="2" borderId="44" xfId="0" applyNumberFormat="1" applyFont="1" applyFill="1" applyBorder="1" applyAlignment="1">
      <alignment horizontal="center"/>
    </xf>
    <xf numFmtId="3" fontId="25" fillId="2" borderId="55" xfId="0" applyNumberFormat="1" applyFont="1" applyFill="1" applyBorder="1" applyAlignment="1">
      <alignment horizontal="center"/>
    </xf>
    <xf numFmtId="3" fontId="25" fillId="2" borderId="5" xfId="0" applyNumberFormat="1" applyFont="1" applyFill="1" applyBorder="1" applyAlignment="1">
      <alignment horizontal="center"/>
    </xf>
    <xf numFmtId="3" fontId="26" fillId="2" borderId="55" xfId="0" applyNumberFormat="1" applyFont="1" applyFill="1" applyBorder="1" applyAlignment="1">
      <alignment horizontal="center"/>
    </xf>
    <xf numFmtId="3" fontId="26" fillId="2" borderId="45" xfId="0" applyNumberFormat="1" applyFont="1" applyFill="1" applyBorder="1" applyAlignment="1">
      <alignment horizontal="center"/>
    </xf>
    <xf numFmtId="3" fontId="15" fillId="6" borderId="11" xfId="0" applyNumberFormat="1" applyFont="1" applyFill="1" applyBorder="1" applyAlignment="1">
      <alignment horizontal="center"/>
    </xf>
    <xf numFmtId="165" fontId="15" fillId="6" borderId="1" xfId="0" applyNumberFormat="1" applyFont="1" applyFill="1" applyBorder="1" applyAlignment="1">
      <alignment horizontal="center"/>
    </xf>
    <xf numFmtId="3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3" fontId="3" fillId="6" borderId="11" xfId="0" applyNumberFormat="1" applyFont="1" applyFill="1" applyBorder="1" applyAlignment="1">
      <alignment horizontal="center"/>
    </xf>
    <xf numFmtId="165" fontId="3" fillId="6" borderId="12" xfId="0" applyNumberFormat="1" applyFont="1" applyFill="1" applyBorder="1" applyAlignment="1">
      <alignment horizontal="center"/>
    </xf>
    <xf numFmtId="3" fontId="25" fillId="2" borderId="11" xfId="0" applyNumberFormat="1" applyFont="1" applyFill="1" applyBorder="1" applyAlignment="1">
      <alignment horizontal="center"/>
    </xf>
    <xf numFmtId="3" fontId="25" fillId="2" borderId="1" xfId="0" applyNumberFormat="1" applyFont="1" applyFill="1" applyBorder="1" applyAlignment="1">
      <alignment horizontal="center"/>
    </xf>
    <xf numFmtId="3" fontId="25" fillId="2" borderId="2" xfId="0" applyNumberFormat="1" applyFont="1" applyFill="1" applyBorder="1" applyAlignment="1">
      <alignment horizontal="center"/>
    </xf>
    <xf numFmtId="3" fontId="26" fillId="2" borderId="1" xfId="0" applyNumberFormat="1" applyFont="1" applyFill="1" applyBorder="1" applyAlignment="1">
      <alignment horizontal="center"/>
    </xf>
    <xf numFmtId="3" fontId="26" fillId="2" borderId="12" xfId="0" applyNumberFormat="1" applyFont="1" applyFill="1" applyBorder="1" applyAlignment="1">
      <alignment horizontal="center"/>
    </xf>
    <xf numFmtId="3" fontId="25" fillId="2" borderId="13" xfId="0" applyNumberFormat="1" applyFont="1" applyFill="1" applyBorder="1" applyAlignment="1">
      <alignment horizontal="center"/>
    </xf>
    <xf numFmtId="3" fontId="25" fillId="2" borderId="33" xfId="0" applyNumberFormat="1" applyFont="1" applyFill="1" applyBorder="1" applyAlignment="1">
      <alignment horizontal="center"/>
    </xf>
    <xf numFmtId="3" fontId="25" fillId="2" borderId="23" xfId="0" applyNumberFormat="1" applyFont="1" applyFill="1" applyBorder="1" applyAlignment="1">
      <alignment horizontal="center"/>
    </xf>
    <xf numFmtId="3" fontId="26" fillId="2" borderId="33" xfId="0" applyNumberFormat="1" applyFont="1" applyFill="1" applyBorder="1" applyAlignment="1">
      <alignment horizontal="center"/>
    </xf>
    <xf numFmtId="3" fontId="26" fillId="2" borderId="14" xfId="0" applyNumberFormat="1" applyFont="1" applyFill="1" applyBorder="1" applyAlignment="1">
      <alignment horizontal="center"/>
    </xf>
    <xf numFmtId="3" fontId="15" fillId="6" borderId="13" xfId="0" applyNumberFormat="1" applyFont="1" applyFill="1" applyBorder="1" applyAlignment="1">
      <alignment horizontal="center"/>
    </xf>
    <xf numFmtId="165" fontId="15" fillId="6" borderId="33" xfId="0" applyNumberFormat="1" applyFont="1" applyFill="1" applyBorder="1" applyAlignment="1">
      <alignment horizontal="center"/>
    </xf>
    <xf numFmtId="3" fontId="3" fillId="6" borderId="33" xfId="0" applyNumberFormat="1" applyFont="1" applyFill="1" applyBorder="1" applyAlignment="1">
      <alignment horizontal="center"/>
    </xf>
    <xf numFmtId="0" fontId="3" fillId="6" borderId="33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3" fontId="3" fillId="6" borderId="13" xfId="0" applyNumberFormat="1" applyFont="1" applyFill="1" applyBorder="1" applyAlignment="1">
      <alignment horizontal="center"/>
    </xf>
    <xf numFmtId="165" fontId="3" fillId="6" borderId="14" xfId="0" applyNumberFormat="1" applyFont="1" applyFill="1" applyBorder="1" applyAlignment="1">
      <alignment horizontal="center"/>
    </xf>
    <xf numFmtId="0" fontId="2" fillId="12" borderId="46" xfId="1" applyFont="1" applyFill="1" applyBorder="1" applyAlignment="1">
      <alignment horizontal="center"/>
    </xf>
    <xf numFmtId="0" fontId="2" fillId="12" borderId="50" xfId="1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3" fontId="1" fillId="4" borderId="12" xfId="0" applyNumberFormat="1" applyFont="1" applyFill="1" applyBorder="1" applyAlignment="1">
      <alignment horizontal="center"/>
    </xf>
    <xf numFmtId="3" fontId="24" fillId="4" borderId="11" xfId="0" applyNumberFormat="1" applyFont="1" applyFill="1" applyBorder="1" applyAlignment="1">
      <alignment horizontal="center"/>
    </xf>
    <xf numFmtId="3" fontId="24" fillId="4" borderId="1" xfId="0" applyNumberFormat="1" applyFont="1" applyFill="1" applyBorder="1" applyAlignment="1">
      <alignment horizontal="center"/>
    </xf>
    <xf numFmtId="3" fontId="1" fillId="4" borderId="8" xfId="0" applyNumberFormat="1" applyFont="1" applyFill="1" applyBorder="1" applyAlignment="1">
      <alignment horizontal="center"/>
    </xf>
    <xf numFmtId="3" fontId="1" fillId="4" borderId="21" xfId="0" applyNumberFormat="1" applyFont="1" applyFill="1" applyBorder="1" applyAlignment="1">
      <alignment horizontal="center"/>
    </xf>
    <xf numFmtId="3" fontId="15" fillId="5" borderId="1" xfId="0" applyNumberFormat="1" applyFont="1" applyFill="1" applyBorder="1" applyAlignment="1">
      <alignment horizontal="center"/>
    </xf>
    <xf numFmtId="3" fontId="3" fillId="5" borderId="12" xfId="0" applyNumberFormat="1" applyFont="1" applyFill="1" applyBorder="1" applyAlignment="1">
      <alignment horizontal="center"/>
    </xf>
    <xf numFmtId="3" fontId="3" fillId="5" borderId="21" xfId="0" applyNumberFormat="1" applyFont="1" applyFill="1" applyBorder="1" applyAlignment="1">
      <alignment horizontal="center"/>
    </xf>
    <xf numFmtId="3" fontId="24" fillId="4" borderId="13" xfId="0" applyNumberFormat="1" applyFont="1" applyFill="1" applyBorder="1" applyAlignment="1">
      <alignment horizontal="center"/>
    </xf>
    <xf numFmtId="3" fontId="24" fillId="4" borderId="33" xfId="0" applyNumberFormat="1" applyFont="1" applyFill="1" applyBorder="1" applyAlignment="1">
      <alignment horizontal="center"/>
    </xf>
    <xf numFmtId="3" fontId="1" fillId="4" borderId="33" xfId="0" applyNumberFormat="1" applyFont="1" applyFill="1" applyBorder="1" applyAlignment="1">
      <alignment horizontal="center"/>
    </xf>
    <xf numFmtId="3" fontId="1" fillId="4" borderId="14" xfId="0" applyNumberFormat="1" applyFont="1" applyFill="1" applyBorder="1" applyAlignment="1">
      <alignment horizontal="center"/>
    </xf>
    <xf numFmtId="3" fontId="1" fillId="4" borderId="9" xfId="0" applyNumberFormat="1" applyFont="1" applyFill="1" applyBorder="1" applyAlignment="1">
      <alignment horizontal="center"/>
    </xf>
    <xf numFmtId="3" fontId="1" fillId="4" borderId="74" xfId="0" applyNumberFormat="1" applyFont="1" applyFill="1" applyBorder="1" applyAlignment="1">
      <alignment horizontal="center"/>
    </xf>
    <xf numFmtId="3" fontId="1" fillId="4" borderId="7" xfId="0" applyNumberFormat="1" applyFont="1" applyFill="1" applyBorder="1" applyAlignment="1">
      <alignment horizontal="center"/>
    </xf>
    <xf numFmtId="3" fontId="1" fillId="4" borderId="10" xfId="0" applyNumberFormat="1" applyFont="1" applyFill="1" applyBorder="1" applyAlignment="1">
      <alignment horizontal="center"/>
    </xf>
    <xf numFmtId="0" fontId="2" fillId="12" borderId="47" xfId="1" applyFont="1" applyFill="1" applyBorder="1" applyAlignment="1">
      <alignment horizontal="center"/>
    </xf>
    <xf numFmtId="3" fontId="15" fillId="6" borderId="9" xfId="0" applyNumberFormat="1" applyFont="1" applyFill="1" applyBorder="1" applyAlignment="1">
      <alignment horizontal="center"/>
    </xf>
    <xf numFmtId="165" fontId="15" fillId="6" borderId="75" xfId="0" applyNumberFormat="1" applyFont="1" applyFill="1" applyBorder="1" applyAlignment="1">
      <alignment horizontal="center"/>
    </xf>
    <xf numFmtId="165" fontId="15" fillId="6" borderId="62" xfId="0" applyNumberFormat="1" applyFont="1" applyFill="1" applyBorder="1" applyAlignment="1">
      <alignment horizontal="center"/>
    </xf>
    <xf numFmtId="3" fontId="3" fillId="6" borderId="23" xfId="0" applyNumberFormat="1" applyFont="1" applyFill="1" applyBorder="1" applyAlignment="1">
      <alignment horizontal="center"/>
    </xf>
    <xf numFmtId="0" fontId="3" fillId="6" borderId="75" xfId="0" applyFont="1" applyFill="1" applyBorder="1" applyAlignment="1">
      <alignment horizontal="center"/>
    </xf>
    <xf numFmtId="0" fontId="3" fillId="6" borderId="74" xfId="0" applyFont="1" applyFill="1" applyBorder="1" applyAlignment="1">
      <alignment horizontal="center"/>
    </xf>
    <xf numFmtId="3" fontId="15" fillId="7" borderId="9" xfId="0" applyNumberFormat="1" applyFont="1" applyFill="1" applyBorder="1" applyAlignment="1">
      <alignment horizontal="center"/>
    </xf>
    <xf numFmtId="165" fontId="15" fillId="7" borderId="75" xfId="0" applyNumberFormat="1" applyFont="1" applyFill="1" applyBorder="1" applyAlignment="1">
      <alignment horizontal="center"/>
    </xf>
    <xf numFmtId="165" fontId="15" fillId="7" borderId="62" xfId="0" applyNumberFormat="1" applyFont="1" applyFill="1" applyBorder="1" applyAlignment="1">
      <alignment horizontal="center"/>
    </xf>
    <xf numFmtId="3" fontId="3" fillId="7" borderId="23" xfId="0" applyNumberFormat="1" applyFont="1" applyFill="1" applyBorder="1" applyAlignment="1">
      <alignment horizontal="center"/>
    </xf>
    <xf numFmtId="0" fontId="3" fillId="7" borderId="75" xfId="0" applyFont="1" applyFill="1" applyBorder="1" applyAlignment="1">
      <alignment horizontal="center"/>
    </xf>
    <xf numFmtId="0" fontId="3" fillId="7" borderId="74" xfId="0" applyFont="1" applyFill="1" applyBorder="1" applyAlignment="1">
      <alignment horizontal="center"/>
    </xf>
    <xf numFmtId="3" fontId="3" fillId="7" borderId="9" xfId="0" applyNumberFormat="1" applyFont="1" applyFill="1" applyBorder="1" applyAlignment="1">
      <alignment horizontal="center"/>
    </xf>
    <xf numFmtId="165" fontId="3" fillId="7" borderId="74" xfId="0" applyNumberFormat="1" applyFont="1" applyFill="1" applyBorder="1" applyAlignment="1">
      <alignment horizontal="center"/>
    </xf>
    <xf numFmtId="3" fontId="15" fillId="6" borderId="8" xfId="0" applyNumberFormat="1" applyFont="1" applyFill="1" applyBorder="1" applyAlignment="1">
      <alignment horizontal="center"/>
    </xf>
    <xf numFmtId="165" fontId="15" fillId="6" borderId="6" xfId="0" applyNumberFormat="1" applyFont="1" applyFill="1" applyBorder="1" applyAlignment="1">
      <alignment horizontal="center"/>
    </xf>
    <xf numFmtId="165" fontId="15" fillId="6" borderId="3" xfId="0" applyNumberFormat="1" applyFont="1" applyFill="1" applyBorder="1" applyAlignment="1">
      <alignment horizontal="center"/>
    </xf>
    <xf numFmtId="3" fontId="3" fillId="6" borderId="2" xfId="0" applyNumberFormat="1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3" fontId="15" fillId="7" borderId="8" xfId="0" applyNumberFormat="1" applyFont="1" applyFill="1" applyBorder="1" applyAlignment="1">
      <alignment horizontal="center"/>
    </xf>
    <xf numFmtId="165" fontId="15" fillId="7" borderId="6" xfId="0" applyNumberFormat="1" applyFont="1" applyFill="1" applyBorder="1" applyAlignment="1">
      <alignment horizontal="center"/>
    </xf>
    <xf numFmtId="165" fontId="15" fillId="7" borderId="3" xfId="0" applyNumberFormat="1" applyFont="1" applyFill="1" applyBorder="1" applyAlignment="1">
      <alignment horizontal="center"/>
    </xf>
    <xf numFmtId="3" fontId="3" fillId="7" borderId="2" xfId="0" applyNumberFormat="1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7" borderId="21" xfId="0" applyFont="1" applyFill="1" applyBorder="1" applyAlignment="1">
      <alignment horizontal="center"/>
    </xf>
    <xf numFmtId="3" fontId="3" fillId="7" borderId="8" xfId="0" applyNumberFormat="1" applyFont="1" applyFill="1" applyBorder="1" applyAlignment="1">
      <alignment horizontal="center"/>
    </xf>
    <xf numFmtId="165" fontId="3" fillId="7" borderId="21" xfId="0" applyNumberFormat="1" applyFont="1" applyFill="1" applyBorder="1" applyAlignment="1">
      <alignment horizontal="center"/>
    </xf>
    <xf numFmtId="165" fontId="23" fillId="10" borderId="15" xfId="1" applyNumberFormat="1" applyFont="1" applyFill="1" applyBorder="1" applyAlignment="1">
      <alignment horizontal="center" vertical="center" wrapText="1"/>
    </xf>
    <xf numFmtId="165" fontId="23" fillId="10" borderId="22" xfId="1" applyNumberFormat="1" applyFont="1" applyFill="1" applyBorder="1" applyAlignment="1">
      <alignment horizontal="center" vertical="center" wrapText="1"/>
    </xf>
    <xf numFmtId="165" fontId="23" fillId="10" borderId="54" xfId="1" applyNumberFormat="1" applyFont="1" applyFill="1" applyBorder="1" applyAlignment="1">
      <alignment horizontal="center" vertical="center" wrapText="1"/>
    </xf>
    <xf numFmtId="165" fontId="23" fillId="10" borderId="17" xfId="1" applyNumberFormat="1" applyFont="1" applyFill="1" applyBorder="1" applyAlignment="1">
      <alignment horizontal="center" vertical="center" wrapText="1"/>
    </xf>
    <xf numFmtId="165" fontId="23" fillId="10" borderId="0" xfId="1" applyNumberFormat="1" applyFont="1" applyFill="1" applyBorder="1" applyAlignment="1">
      <alignment horizontal="center" vertical="center" wrapText="1"/>
    </xf>
    <xf numFmtId="165" fontId="23" fillId="10" borderId="52" xfId="1" applyNumberFormat="1" applyFont="1" applyFill="1" applyBorder="1" applyAlignment="1">
      <alignment horizontal="center" vertical="center" wrapText="1"/>
    </xf>
    <xf numFmtId="165" fontId="23" fillId="10" borderId="31" xfId="1" applyNumberFormat="1" applyFont="1" applyFill="1" applyBorder="1" applyAlignment="1">
      <alignment horizontal="center" vertical="center" wrapText="1"/>
    </xf>
    <xf numFmtId="165" fontId="23" fillId="10" borderId="28" xfId="1" applyNumberFormat="1" applyFont="1" applyFill="1" applyBorder="1" applyAlignment="1">
      <alignment horizontal="center" vertical="center" wrapText="1"/>
    </xf>
    <xf numFmtId="165" fontId="23" fillId="10" borderId="68" xfId="1" applyNumberFormat="1" applyFont="1" applyFill="1" applyBorder="1" applyAlignment="1">
      <alignment horizontal="center" vertical="center" wrapText="1"/>
    </xf>
    <xf numFmtId="3" fontId="15" fillId="52" borderId="29" xfId="1" applyNumberFormat="1" applyFont="1" applyFill="1" applyBorder="1" applyAlignment="1">
      <alignment horizontal="center" vertical="center"/>
    </xf>
    <xf numFmtId="0" fontId="27" fillId="53" borderId="30" xfId="1" applyFont="1" applyFill="1" applyBorder="1"/>
    <xf numFmtId="0" fontId="27" fillId="53" borderId="90" xfId="1" applyFont="1" applyFill="1" applyBorder="1"/>
    <xf numFmtId="3" fontId="15" fillId="52" borderId="30" xfId="1" applyNumberFormat="1" applyFont="1" applyFill="1" applyBorder="1" applyAlignment="1">
      <alignment horizontal="center" vertical="center"/>
    </xf>
    <xf numFmtId="0" fontId="15" fillId="52" borderId="30" xfId="1" applyFont="1" applyFill="1" applyBorder="1" applyAlignment="1">
      <alignment horizontal="center" vertical="center"/>
    </xf>
    <xf numFmtId="0" fontId="27" fillId="53" borderId="39" xfId="1" applyFont="1" applyFill="1" applyBorder="1"/>
    <xf numFmtId="0" fontId="15" fillId="23" borderId="80" xfId="1" applyFont="1" applyFill="1" applyBorder="1" applyAlignment="1">
      <alignment horizontal="center" vertical="center" wrapText="1"/>
    </xf>
    <xf numFmtId="0" fontId="27" fillId="2" borderId="83" xfId="1" applyFont="1" applyFill="1" applyBorder="1" applyAlignment="1">
      <alignment horizontal="center"/>
    </xf>
    <xf numFmtId="0" fontId="27" fillId="2" borderId="81" xfId="1" applyFont="1" applyFill="1" applyBorder="1" applyAlignment="1">
      <alignment horizontal="center"/>
    </xf>
    <xf numFmtId="0" fontId="15" fillId="23" borderId="81" xfId="1" applyFont="1" applyFill="1" applyBorder="1" applyAlignment="1">
      <alignment horizontal="center" vertical="center" wrapText="1"/>
    </xf>
    <xf numFmtId="0" fontId="1" fillId="7" borderId="79" xfId="1" applyFont="1" applyFill="1" applyBorder="1" applyAlignment="1">
      <alignment horizontal="center" vertical="center" wrapText="1"/>
    </xf>
    <xf numFmtId="0" fontId="1" fillId="7" borderId="85" xfId="1" applyFont="1" applyFill="1" applyBorder="1" applyAlignment="1">
      <alignment horizontal="center" vertical="center" wrapText="1"/>
    </xf>
    <xf numFmtId="3" fontId="15" fillId="52" borderId="91" xfId="1" applyNumberFormat="1" applyFont="1" applyFill="1" applyBorder="1" applyAlignment="1">
      <alignment horizontal="center" vertical="center"/>
    </xf>
    <xf numFmtId="0" fontId="15" fillId="52" borderId="90" xfId="1" applyFont="1" applyFill="1" applyBorder="1" applyAlignment="1">
      <alignment horizontal="center" vertical="center"/>
    </xf>
    <xf numFmtId="0" fontId="1" fillId="7" borderId="78" xfId="1" applyFont="1" applyFill="1" applyBorder="1" applyAlignment="1">
      <alignment horizontal="center" vertical="center" wrapText="1"/>
    </xf>
    <xf numFmtId="0" fontId="27" fillId="2" borderId="85" xfId="1" applyFont="1" applyFill="1" applyBorder="1"/>
    <xf numFmtId="0" fontId="24" fillId="38" borderId="46" xfId="1" applyFont="1" applyFill="1" applyBorder="1" applyAlignment="1">
      <alignment horizontal="center" vertical="center"/>
    </xf>
    <xf numFmtId="0" fontId="27" fillId="39" borderId="88" xfId="1" applyFont="1" applyFill="1" applyBorder="1"/>
    <xf numFmtId="0" fontId="24" fillId="36" borderId="79" xfId="1" applyFont="1" applyFill="1" applyBorder="1" applyAlignment="1">
      <alignment horizontal="center" vertical="center"/>
    </xf>
    <xf numFmtId="0" fontId="24" fillId="36" borderId="82" xfId="1" applyFont="1" applyFill="1" applyBorder="1" applyAlignment="1">
      <alignment horizontal="center" vertical="center"/>
    </xf>
    <xf numFmtId="0" fontId="24" fillId="36" borderId="87" xfId="1" applyFont="1" applyFill="1" applyBorder="1" applyAlignment="1">
      <alignment horizontal="center" vertical="center"/>
    </xf>
    <xf numFmtId="0" fontId="24" fillId="36" borderId="86" xfId="1" applyFont="1" applyFill="1" applyBorder="1" applyAlignment="1">
      <alignment horizontal="center" vertical="center"/>
    </xf>
    <xf numFmtId="0" fontId="1" fillId="37" borderId="79" xfId="1" applyFont="1" applyFill="1" applyBorder="1" applyAlignment="1">
      <alignment horizontal="center" vertical="center" wrapText="1"/>
    </xf>
    <xf numFmtId="0" fontId="27" fillId="2" borderId="82" xfId="1" applyFont="1" applyFill="1" applyBorder="1"/>
    <xf numFmtId="0" fontId="27" fillId="2" borderId="79" xfId="1" applyFont="1" applyFill="1" applyBorder="1"/>
    <xf numFmtId="0" fontId="27" fillId="2" borderId="84" xfId="1" applyFont="1" applyFill="1" applyBorder="1"/>
    <xf numFmtId="0" fontId="15" fillId="23" borderId="83" xfId="1" applyFont="1" applyFill="1" applyBorder="1" applyAlignment="1">
      <alignment horizontal="center" vertical="center" wrapText="1"/>
    </xf>
    <xf numFmtId="0" fontId="1" fillId="37" borderId="78" xfId="1" applyFont="1" applyFill="1" applyBorder="1" applyAlignment="1">
      <alignment horizontal="center" vertical="center" wrapText="1"/>
    </xf>
    <xf numFmtId="0" fontId="1" fillId="37" borderId="77" xfId="1" applyFont="1" applyFill="1" applyBorder="1" applyAlignment="1">
      <alignment horizontal="center" vertical="center" wrapText="1"/>
    </xf>
    <xf numFmtId="0" fontId="1" fillId="37" borderId="85" xfId="1" applyFont="1" applyFill="1" applyBorder="1" applyAlignment="1">
      <alignment horizontal="center" vertical="center" wrapText="1"/>
    </xf>
    <xf numFmtId="0" fontId="1" fillId="37" borderId="84" xfId="1" applyFont="1" applyFill="1" applyBorder="1" applyAlignment="1">
      <alignment horizontal="center" vertical="center" wrapText="1"/>
    </xf>
    <xf numFmtId="0" fontId="30" fillId="40" borderId="15" xfId="1" applyFont="1" applyFill="1" applyBorder="1" applyAlignment="1">
      <alignment horizontal="center" vertical="center" wrapText="1"/>
    </xf>
    <xf numFmtId="0" fontId="30" fillId="40" borderId="16" xfId="1" applyFont="1" applyFill="1" applyBorder="1" applyAlignment="1">
      <alignment horizontal="center" vertical="center" wrapText="1"/>
    </xf>
    <xf numFmtId="0" fontId="30" fillId="40" borderId="17" xfId="1" applyFont="1" applyFill="1" applyBorder="1" applyAlignment="1">
      <alignment horizontal="center" vertical="center" wrapText="1"/>
    </xf>
    <xf numFmtId="0" fontId="30" fillId="40" borderId="18" xfId="1" applyFont="1" applyFill="1" applyBorder="1" applyAlignment="1">
      <alignment horizontal="center" vertical="center" wrapText="1"/>
    </xf>
    <xf numFmtId="0" fontId="30" fillId="40" borderId="31" xfId="1" applyFont="1" applyFill="1" applyBorder="1" applyAlignment="1">
      <alignment horizontal="center" vertical="center" wrapText="1"/>
    </xf>
    <xf numFmtId="0" fontId="30" fillId="40" borderId="27" xfId="1" applyFont="1" applyFill="1" applyBorder="1" applyAlignment="1">
      <alignment horizontal="center" vertical="center" wrapText="1"/>
    </xf>
    <xf numFmtId="0" fontId="31" fillId="5" borderId="0" xfId="1" applyFont="1" applyFill="1" applyAlignment="1">
      <alignment horizontal="center" vertical="center" wrapText="1"/>
    </xf>
    <xf numFmtId="0" fontId="31" fillId="5" borderId="92" xfId="1" applyFont="1" applyFill="1" applyBorder="1" applyAlignment="1">
      <alignment horizontal="center" vertical="center" wrapText="1"/>
    </xf>
    <xf numFmtId="0" fontId="28" fillId="40" borderId="46" xfId="1" applyFont="1" applyFill="1" applyBorder="1" applyAlignment="1">
      <alignment horizontal="center" vertical="center" wrapText="1"/>
    </xf>
    <xf numFmtId="0" fontId="28" fillId="40" borderId="47" xfId="1" applyFont="1" applyFill="1" applyBorder="1" applyAlignment="1">
      <alignment horizontal="center" vertical="center" wrapText="1"/>
    </xf>
    <xf numFmtId="0" fontId="28" fillId="40" borderId="50" xfId="1" applyFont="1" applyFill="1" applyBorder="1" applyAlignment="1">
      <alignment horizontal="center" vertical="center" wrapText="1"/>
    </xf>
    <xf numFmtId="0" fontId="4" fillId="2" borderId="15" xfId="1" applyFill="1" applyBorder="1" applyAlignment="1">
      <alignment horizontal="center"/>
    </xf>
    <xf numFmtId="0" fontId="4" fillId="2" borderId="16" xfId="1" applyFill="1" applyBorder="1" applyAlignment="1">
      <alignment horizontal="center"/>
    </xf>
    <xf numFmtId="0" fontId="4" fillId="2" borderId="31" xfId="1" applyFill="1" applyBorder="1" applyAlignment="1">
      <alignment horizontal="center"/>
    </xf>
    <xf numFmtId="0" fontId="4" fillId="2" borderId="27" xfId="1" applyFill="1" applyBorder="1" applyAlignment="1">
      <alignment horizontal="center"/>
    </xf>
    <xf numFmtId="0" fontId="4" fillId="2" borderId="22" xfId="1" applyFill="1" applyBorder="1" applyAlignment="1">
      <alignment horizontal="center"/>
    </xf>
    <xf numFmtId="0" fontId="4" fillId="2" borderId="28" xfId="1" applyFill="1" applyBorder="1" applyAlignment="1">
      <alignment horizontal="center"/>
    </xf>
    <xf numFmtId="0" fontId="27" fillId="48" borderId="47" xfId="1" applyFont="1" applyFill="1" applyBorder="1"/>
    <xf numFmtId="0" fontId="27" fillId="39" borderId="47" xfId="1" applyFont="1" applyFill="1" applyBorder="1"/>
    <xf numFmtId="0" fontId="2" fillId="49" borderId="46" xfId="1" applyFont="1" applyFill="1" applyBorder="1" applyAlignment="1">
      <alignment horizontal="center" vertical="center"/>
    </xf>
    <xf numFmtId="0" fontId="2" fillId="54" borderId="46" xfId="1" applyFont="1" applyFill="1" applyBorder="1" applyAlignment="1">
      <alignment horizontal="center" vertical="center"/>
    </xf>
    <xf numFmtId="0" fontId="2" fillId="50" borderId="46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 xr:uid="{00000000-0005-0000-0000-000001000000}"/>
    <cellStyle name="Обычный 3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18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18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7" Type="http://schemas.openxmlformats.org/officeDocument/2006/relationships/image" Target="../media/image25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Relationship Id="rId6" Type="http://schemas.openxmlformats.org/officeDocument/2006/relationships/image" Target="../media/image24.png"/><Relationship Id="rId5" Type="http://schemas.openxmlformats.org/officeDocument/2006/relationships/image" Target="../media/image23.png"/><Relationship Id="rId4" Type="http://schemas.openxmlformats.org/officeDocument/2006/relationships/image" Target="../media/image2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27.png"/><Relationship Id="rId1" Type="http://schemas.openxmlformats.org/officeDocument/2006/relationships/image" Target="../media/image2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9525</xdr:colOff>
      <xdr:row>3</xdr:row>
      <xdr:rowOff>19051</xdr:rowOff>
    </xdr:from>
    <xdr:to>
      <xdr:col>32</xdr:col>
      <xdr:colOff>1</xdr:colOff>
      <xdr:row>3</xdr:row>
      <xdr:rowOff>200025</xdr:rowOff>
    </xdr:to>
    <xdr:grpSp>
      <xdr:nvGrpSpPr>
        <xdr:cNvPr id="205" name="Shape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>
          <a:grpSpLocks/>
        </xdr:cNvGrpSpPr>
      </xdr:nvGrpSpPr>
      <xdr:grpSpPr bwMode="auto">
        <a:xfrm>
          <a:off x="13420725" y="714376"/>
          <a:ext cx="466726" cy="180974"/>
          <a:chOff x="152400" y="152400"/>
          <a:chExt cx="3810000" cy="2857500"/>
        </a:xfrm>
      </xdr:grpSpPr>
      <xdr:pic>
        <xdr:nvPicPr>
          <xdr:cNvPr id="206" name="Shape 17" descr="белый.jpg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32</xdr:col>
      <xdr:colOff>9524</xdr:colOff>
      <xdr:row>3</xdr:row>
      <xdr:rowOff>9525</xdr:rowOff>
    </xdr:from>
    <xdr:to>
      <xdr:col>34</xdr:col>
      <xdr:colOff>19049</xdr:colOff>
      <xdr:row>3</xdr:row>
      <xdr:rowOff>200025</xdr:rowOff>
    </xdr:to>
    <xdr:grpSp>
      <xdr:nvGrpSpPr>
        <xdr:cNvPr id="207" name="Shape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GrpSpPr>
          <a:grpSpLocks/>
        </xdr:cNvGrpSpPr>
      </xdr:nvGrpSpPr>
      <xdr:grpSpPr bwMode="auto">
        <a:xfrm>
          <a:off x="13896974" y="704850"/>
          <a:ext cx="485775" cy="190500"/>
          <a:chOff x="152400" y="152400"/>
          <a:chExt cx="3810000" cy="2857500"/>
        </a:xfrm>
      </xdr:grpSpPr>
      <xdr:pic>
        <xdr:nvPicPr>
          <xdr:cNvPr id="208" name="Shape 18" descr="корич.jpg">
            <a:extLst>
              <a:ext uri="{FF2B5EF4-FFF2-40B4-BE49-F238E27FC236}">
                <a16:creationId xmlns:a16="http://schemas.microsoft.com/office/drawing/2014/main" id="{00000000-0008-0000-0000-0000D0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33</xdr:col>
      <xdr:colOff>228600</xdr:colOff>
      <xdr:row>3</xdr:row>
      <xdr:rowOff>9526</xdr:rowOff>
    </xdr:from>
    <xdr:to>
      <xdr:col>36</xdr:col>
      <xdr:colOff>9525</xdr:colOff>
      <xdr:row>4</xdr:row>
      <xdr:rowOff>0</xdr:rowOff>
    </xdr:to>
    <xdr:grpSp>
      <xdr:nvGrpSpPr>
        <xdr:cNvPr id="209" name="Shape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GrpSpPr>
          <a:grpSpLocks/>
        </xdr:cNvGrpSpPr>
      </xdr:nvGrpSpPr>
      <xdr:grpSpPr bwMode="auto">
        <a:xfrm>
          <a:off x="14354175" y="704851"/>
          <a:ext cx="495300" cy="200024"/>
          <a:chOff x="152400" y="152400"/>
          <a:chExt cx="3810000" cy="2857500"/>
        </a:xfrm>
      </xdr:grpSpPr>
      <xdr:pic>
        <xdr:nvPicPr>
          <xdr:cNvPr id="210" name="Shape 19" descr="черный.jpg">
            <a:extLst>
              <a:ext uri="{FF2B5EF4-FFF2-40B4-BE49-F238E27FC236}">
                <a16:creationId xmlns:a16="http://schemas.microsoft.com/office/drawing/2014/main" id="{00000000-0008-0000-0000-0000D2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28</xdr:col>
      <xdr:colOff>19049</xdr:colOff>
      <xdr:row>3</xdr:row>
      <xdr:rowOff>19052</xdr:rowOff>
    </xdr:from>
    <xdr:to>
      <xdr:col>29</xdr:col>
      <xdr:colOff>609600</xdr:colOff>
      <xdr:row>3</xdr:row>
      <xdr:rowOff>200026</xdr:rowOff>
    </xdr:to>
    <xdr:grpSp>
      <xdr:nvGrpSpPr>
        <xdr:cNvPr id="211" name="Shape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GrpSpPr>
          <a:grpSpLocks/>
        </xdr:cNvGrpSpPr>
      </xdr:nvGrpSpPr>
      <xdr:grpSpPr bwMode="auto">
        <a:xfrm>
          <a:off x="12163424" y="714377"/>
          <a:ext cx="1238251" cy="180974"/>
          <a:chOff x="152400" y="152400"/>
          <a:chExt cx="3810000" cy="2857500"/>
        </a:xfrm>
      </xdr:grpSpPr>
      <xdr:pic>
        <xdr:nvPicPr>
          <xdr:cNvPr id="212" name="Shape 16" descr="серебро.jpg">
            <a:extLst>
              <a:ext uri="{FF2B5EF4-FFF2-40B4-BE49-F238E27FC236}">
                <a16:creationId xmlns:a16="http://schemas.microsoft.com/office/drawing/2014/main" id="{00000000-0008-0000-0000-0000D4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36</xdr:col>
      <xdr:colOff>19050</xdr:colOff>
      <xdr:row>3</xdr:row>
      <xdr:rowOff>19050</xdr:rowOff>
    </xdr:from>
    <xdr:to>
      <xdr:col>38</xdr:col>
      <xdr:colOff>0</xdr:colOff>
      <xdr:row>4</xdr:row>
      <xdr:rowOff>9524</xdr:rowOff>
    </xdr:to>
    <xdr:grpSp>
      <xdr:nvGrpSpPr>
        <xdr:cNvPr id="213" name="Shape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GrpSpPr>
          <a:grpSpLocks/>
        </xdr:cNvGrpSpPr>
      </xdr:nvGrpSpPr>
      <xdr:grpSpPr bwMode="auto">
        <a:xfrm>
          <a:off x="14859000" y="714375"/>
          <a:ext cx="457200" cy="200024"/>
          <a:chOff x="152400" y="152400"/>
          <a:chExt cx="3810000" cy="2857500"/>
        </a:xfrm>
      </xdr:grpSpPr>
      <xdr:pic>
        <xdr:nvPicPr>
          <xdr:cNvPr id="214" name="Shape 20" descr="золото.jpg">
            <a:extLst>
              <a:ext uri="{FF2B5EF4-FFF2-40B4-BE49-F238E27FC236}">
                <a16:creationId xmlns:a16="http://schemas.microsoft.com/office/drawing/2014/main" id="{00000000-0008-0000-0000-0000D6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38</xdr:col>
      <xdr:colOff>9524</xdr:colOff>
      <xdr:row>3</xdr:row>
      <xdr:rowOff>9526</xdr:rowOff>
    </xdr:from>
    <xdr:to>
      <xdr:col>40</xdr:col>
      <xdr:colOff>0</xdr:colOff>
      <xdr:row>4</xdr:row>
      <xdr:rowOff>9525</xdr:rowOff>
    </xdr:to>
    <xdr:grpSp>
      <xdr:nvGrpSpPr>
        <xdr:cNvPr id="215" name="Shape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GrpSpPr>
          <a:grpSpLocks/>
        </xdr:cNvGrpSpPr>
      </xdr:nvGrpSpPr>
      <xdr:grpSpPr bwMode="auto">
        <a:xfrm>
          <a:off x="15325724" y="704851"/>
          <a:ext cx="466726" cy="209549"/>
          <a:chOff x="152400" y="152400"/>
          <a:chExt cx="3810000" cy="2857500"/>
        </a:xfrm>
      </xdr:grpSpPr>
      <xdr:pic>
        <xdr:nvPicPr>
          <xdr:cNvPr id="216" name="Shape 21" descr="бронза.jpg">
            <a:extLst>
              <a:ext uri="{FF2B5EF4-FFF2-40B4-BE49-F238E27FC236}">
                <a16:creationId xmlns:a16="http://schemas.microsoft.com/office/drawing/2014/main" id="{00000000-0008-0000-0000-0000D8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40</xdr:col>
      <xdr:colOff>9525</xdr:colOff>
      <xdr:row>3</xdr:row>
      <xdr:rowOff>0</xdr:rowOff>
    </xdr:from>
    <xdr:to>
      <xdr:col>42</xdr:col>
      <xdr:colOff>9525</xdr:colOff>
      <xdr:row>4</xdr:row>
      <xdr:rowOff>9525</xdr:rowOff>
    </xdr:to>
    <xdr:grpSp>
      <xdr:nvGrpSpPr>
        <xdr:cNvPr id="217" name="Shape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GrpSpPr>
          <a:grpSpLocks/>
        </xdr:cNvGrpSpPr>
      </xdr:nvGrpSpPr>
      <xdr:grpSpPr bwMode="auto">
        <a:xfrm>
          <a:off x="15801975" y="695325"/>
          <a:ext cx="476250" cy="219075"/>
          <a:chOff x="152400" y="152400"/>
          <a:chExt cx="3810000" cy="2857500"/>
        </a:xfrm>
      </xdr:grpSpPr>
      <xdr:pic>
        <xdr:nvPicPr>
          <xdr:cNvPr id="218" name="Shape 22" descr="коньяк.jpg">
            <a:extLst>
              <a:ext uri="{FF2B5EF4-FFF2-40B4-BE49-F238E27FC236}">
                <a16:creationId xmlns:a16="http://schemas.microsoft.com/office/drawing/2014/main" id="{00000000-0008-0000-0000-0000DA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42</xdr:col>
      <xdr:colOff>28575</xdr:colOff>
      <xdr:row>3</xdr:row>
      <xdr:rowOff>9526</xdr:rowOff>
    </xdr:from>
    <xdr:to>
      <xdr:col>42</xdr:col>
      <xdr:colOff>438150</xdr:colOff>
      <xdr:row>3</xdr:row>
      <xdr:rowOff>200025</xdr:rowOff>
    </xdr:to>
    <xdr:grpSp>
      <xdr:nvGrpSpPr>
        <xdr:cNvPr id="219" name="Shape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GrpSpPr>
          <a:grpSpLocks/>
        </xdr:cNvGrpSpPr>
      </xdr:nvGrpSpPr>
      <xdr:grpSpPr bwMode="auto">
        <a:xfrm>
          <a:off x="16297275" y="704851"/>
          <a:ext cx="409575" cy="190499"/>
          <a:chOff x="152400" y="152400"/>
          <a:chExt cx="3810000" cy="2857500"/>
        </a:xfrm>
      </xdr:grpSpPr>
      <xdr:pic>
        <xdr:nvPicPr>
          <xdr:cNvPr id="220" name="Shape 23" descr="светл дерево.jpg">
            <a:extLst>
              <a:ext uri="{FF2B5EF4-FFF2-40B4-BE49-F238E27FC236}">
                <a16:creationId xmlns:a16="http://schemas.microsoft.com/office/drawing/2014/main" id="{00000000-0008-0000-0000-0000DC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43</xdr:col>
      <xdr:colOff>9523</xdr:colOff>
      <xdr:row>3</xdr:row>
      <xdr:rowOff>2</xdr:rowOff>
    </xdr:from>
    <xdr:to>
      <xdr:col>43</xdr:col>
      <xdr:colOff>447674</xdr:colOff>
      <xdr:row>3</xdr:row>
      <xdr:rowOff>200025</xdr:rowOff>
    </xdr:to>
    <xdr:grpSp>
      <xdr:nvGrpSpPr>
        <xdr:cNvPr id="221" name="Shape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GrpSpPr>
          <a:grpSpLocks/>
        </xdr:cNvGrpSpPr>
      </xdr:nvGrpSpPr>
      <xdr:grpSpPr bwMode="auto">
        <a:xfrm>
          <a:off x="16725898" y="695327"/>
          <a:ext cx="438151" cy="200023"/>
          <a:chOff x="152400" y="152400"/>
          <a:chExt cx="3810000" cy="2857500"/>
        </a:xfrm>
      </xdr:grpSpPr>
      <xdr:pic>
        <xdr:nvPicPr>
          <xdr:cNvPr id="222" name="Shape 24" descr="темн дерево.jpg">
            <a:extLst>
              <a:ext uri="{FF2B5EF4-FFF2-40B4-BE49-F238E27FC236}">
                <a16:creationId xmlns:a16="http://schemas.microsoft.com/office/drawing/2014/main" id="{00000000-0008-0000-0000-0000DE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44</xdr:col>
      <xdr:colOff>28577</xdr:colOff>
      <xdr:row>3</xdr:row>
      <xdr:rowOff>19051</xdr:rowOff>
    </xdr:from>
    <xdr:to>
      <xdr:col>44</xdr:col>
      <xdr:colOff>828675</xdr:colOff>
      <xdr:row>3</xdr:row>
      <xdr:rowOff>190500</xdr:rowOff>
    </xdr:to>
    <xdr:grpSp>
      <xdr:nvGrpSpPr>
        <xdr:cNvPr id="223" name="Shape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GrpSpPr>
          <a:grpSpLocks/>
        </xdr:cNvGrpSpPr>
      </xdr:nvGrpSpPr>
      <xdr:grpSpPr bwMode="auto">
        <a:xfrm>
          <a:off x="17192627" y="714376"/>
          <a:ext cx="800098" cy="171449"/>
          <a:chOff x="152400" y="152400"/>
          <a:chExt cx="8342838" cy="1827925"/>
        </a:xfrm>
      </xdr:grpSpPr>
      <xdr:pic>
        <xdr:nvPicPr>
          <xdr:cNvPr id="224" name="Shape 31" descr="бук элит.jpg">
            <a:extLst>
              <a:ext uri="{FF2B5EF4-FFF2-40B4-BE49-F238E27FC236}">
                <a16:creationId xmlns:a16="http://schemas.microsoft.com/office/drawing/2014/main" id="{00000000-0008-0000-0000-0000E0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2009278" cy="1827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5" name="Shape 32" descr="дуб элит.jpg">
            <a:extLst>
              <a:ext uri="{FF2B5EF4-FFF2-40B4-BE49-F238E27FC236}">
                <a16:creationId xmlns:a16="http://schemas.microsoft.com/office/drawing/2014/main" id="{00000000-0008-0000-0000-0000E1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42049" y="152400"/>
            <a:ext cx="2009278" cy="1827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6" name="Shape 33" descr="орех элит.jpg">
            <a:extLst>
              <a:ext uri="{FF2B5EF4-FFF2-40B4-BE49-F238E27FC236}">
                <a16:creationId xmlns:a16="http://schemas.microsoft.com/office/drawing/2014/main" id="{00000000-0008-0000-0000-0000E2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31697" y="152400"/>
            <a:ext cx="2009278" cy="1827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7" name="Shape 34" descr="сосна элит.jpg">
            <a:extLst>
              <a:ext uri="{FF2B5EF4-FFF2-40B4-BE49-F238E27FC236}">
                <a16:creationId xmlns:a16="http://schemas.microsoft.com/office/drawing/2014/main" id="{00000000-0008-0000-0000-0000E3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421350" y="152400"/>
            <a:ext cx="2073888" cy="1827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13</xdr:col>
      <xdr:colOff>28575</xdr:colOff>
      <xdr:row>0</xdr:row>
      <xdr:rowOff>9525</xdr:rowOff>
    </xdr:from>
    <xdr:to>
      <xdr:col>17</xdr:col>
      <xdr:colOff>257174</xdr:colOff>
      <xdr:row>3</xdr:row>
      <xdr:rowOff>104775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676900" y="9525"/>
          <a:ext cx="2019299" cy="790575"/>
        </a:xfrm>
        <a:prstGeom prst="rect">
          <a:avLst/>
        </a:prstGeom>
      </xdr:spPr>
    </xdr:pic>
    <xdr:clientData/>
  </xdr:twoCellAnchor>
  <xdr:twoCellAnchor editAs="oneCell">
    <xdr:from>
      <xdr:col>23</xdr:col>
      <xdr:colOff>219075</xdr:colOff>
      <xdr:row>1</xdr:row>
      <xdr:rowOff>19050</xdr:rowOff>
    </xdr:from>
    <xdr:to>
      <xdr:col>25</xdr:col>
      <xdr:colOff>331255</xdr:colOff>
      <xdr:row>2</xdr:row>
      <xdr:rowOff>266700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F0D71C5C-E04D-4992-AFBA-B4AFF8422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209550"/>
          <a:ext cx="1064680" cy="43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3</xdr:row>
      <xdr:rowOff>19051</xdr:rowOff>
    </xdr:from>
    <xdr:to>
      <xdr:col>12</xdr:col>
      <xdr:colOff>1</xdr:colOff>
      <xdr:row>3</xdr:row>
      <xdr:rowOff>200025</xdr:rowOff>
    </xdr:to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>
          <a:grpSpLocks/>
        </xdr:cNvGrpSpPr>
      </xdr:nvGrpSpPr>
      <xdr:grpSpPr bwMode="auto">
        <a:xfrm>
          <a:off x="4562475" y="733426"/>
          <a:ext cx="466726" cy="180974"/>
          <a:chOff x="152400" y="152400"/>
          <a:chExt cx="3810000" cy="2857500"/>
        </a:xfrm>
      </xdr:grpSpPr>
      <xdr:pic>
        <xdr:nvPicPr>
          <xdr:cNvPr id="27" name="Shape 17" descr="белый.jpg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12</xdr:col>
      <xdr:colOff>9524</xdr:colOff>
      <xdr:row>3</xdr:row>
      <xdr:rowOff>9525</xdr:rowOff>
    </xdr:from>
    <xdr:to>
      <xdr:col>14</xdr:col>
      <xdr:colOff>19049</xdr:colOff>
      <xdr:row>3</xdr:row>
      <xdr:rowOff>200025</xdr:rowOff>
    </xdr:to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pSpPr>
          <a:grpSpLocks/>
        </xdr:cNvGrpSpPr>
      </xdr:nvGrpSpPr>
      <xdr:grpSpPr bwMode="auto">
        <a:xfrm>
          <a:off x="5038724" y="723900"/>
          <a:ext cx="485775" cy="190500"/>
          <a:chOff x="152400" y="152400"/>
          <a:chExt cx="3810000" cy="2857500"/>
        </a:xfrm>
      </xdr:grpSpPr>
      <xdr:pic>
        <xdr:nvPicPr>
          <xdr:cNvPr id="29" name="Shape 18" descr="корич.jpg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13</xdr:col>
      <xdr:colOff>228600</xdr:colOff>
      <xdr:row>3</xdr:row>
      <xdr:rowOff>9526</xdr:rowOff>
    </xdr:from>
    <xdr:to>
      <xdr:col>16</xdr:col>
      <xdr:colOff>9525</xdr:colOff>
      <xdr:row>4</xdr:row>
      <xdr:rowOff>0</xdr:rowOff>
    </xdr:to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pSpPr>
          <a:grpSpLocks/>
        </xdr:cNvGrpSpPr>
      </xdr:nvGrpSpPr>
      <xdr:grpSpPr bwMode="auto">
        <a:xfrm>
          <a:off x="5495925" y="723901"/>
          <a:ext cx="495300" cy="200024"/>
          <a:chOff x="152400" y="152400"/>
          <a:chExt cx="3810000" cy="2857500"/>
        </a:xfrm>
      </xdr:grpSpPr>
      <xdr:pic>
        <xdr:nvPicPr>
          <xdr:cNvPr id="31" name="Shape 19" descr="черный.jpg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8</xdr:col>
      <xdr:colOff>19049</xdr:colOff>
      <xdr:row>3</xdr:row>
      <xdr:rowOff>19052</xdr:rowOff>
    </xdr:from>
    <xdr:to>
      <xdr:col>9</xdr:col>
      <xdr:colOff>609600</xdr:colOff>
      <xdr:row>3</xdr:row>
      <xdr:rowOff>200026</xdr:rowOff>
    </xdr:to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pSpPr>
          <a:grpSpLocks/>
        </xdr:cNvGrpSpPr>
      </xdr:nvGrpSpPr>
      <xdr:grpSpPr bwMode="auto">
        <a:xfrm>
          <a:off x="3305174" y="733427"/>
          <a:ext cx="1238251" cy="180974"/>
          <a:chOff x="152400" y="152400"/>
          <a:chExt cx="3810000" cy="2857500"/>
        </a:xfrm>
      </xdr:grpSpPr>
      <xdr:pic>
        <xdr:nvPicPr>
          <xdr:cNvPr id="33" name="Shape 16" descr="серебро.jpg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16</xdr:col>
      <xdr:colOff>19050</xdr:colOff>
      <xdr:row>3</xdr:row>
      <xdr:rowOff>0</xdr:rowOff>
    </xdr:from>
    <xdr:to>
      <xdr:col>18</xdr:col>
      <xdr:colOff>0</xdr:colOff>
      <xdr:row>3</xdr:row>
      <xdr:rowOff>200024</xdr:rowOff>
    </xdr:to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pSpPr>
          <a:grpSpLocks/>
        </xdr:cNvGrpSpPr>
      </xdr:nvGrpSpPr>
      <xdr:grpSpPr bwMode="auto">
        <a:xfrm>
          <a:off x="6000750" y="714375"/>
          <a:ext cx="457200" cy="200024"/>
          <a:chOff x="152400" y="152400"/>
          <a:chExt cx="3810000" cy="2857500"/>
        </a:xfrm>
      </xdr:grpSpPr>
      <xdr:pic>
        <xdr:nvPicPr>
          <xdr:cNvPr id="35" name="Shape 20" descr="золото.jpg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18</xdr:col>
      <xdr:colOff>9524</xdr:colOff>
      <xdr:row>3</xdr:row>
      <xdr:rowOff>9526</xdr:rowOff>
    </xdr:from>
    <xdr:to>
      <xdr:col>20</xdr:col>
      <xdr:colOff>0</xdr:colOff>
      <xdr:row>4</xdr:row>
      <xdr:rowOff>9525</xdr:rowOff>
    </xdr:to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GrpSpPr>
          <a:grpSpLocks/>
        </xdr:cNvGrpSpPr>
      </xdr:nvGrpSpPr>
      <xdr:grpSpPr bwMode="auto">
        <a:xfrm>
          <a:off x="6467474" y="723901"/>
          <a:ext cx="466726" cy="209549"/>
          <a:chOff x="152400" y="152400"/>
          <a:chExt cx="3810000" cy="2857500"/>
        </a:xfrm>
      </xdr:grpSpPr>
      <xdr:pic>
        <xdr:nvPicPr>
          <xdr:cNvPr id="37" name="Shape 21" descr="бронза.jpg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20</xdr:col>
      <xdr:colOff>9525</xdr:colOff>
      <xdr:row>3</xdr:row>
      <xdr:rowOff>0</xdr:rowOff>
    </xdr:from>
    <xdr:to>
      <xdr:col>22</xdr:col>
      <xdr:colOff>9525</xdr:colOff>
      <xdr:row>4</xdr:row>
      <xdr:rowOff>9525</xdr:rowOff>
    </xdr:to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pSpPr>
          <a:grpSpLocks/>
        </xdr:cNvGrpSpPr>
      </xdr:nvGrpSpPr>
      <xdr:grpSpPr bwMode="auto">
        <a:xfrm>
          <a:off x="6943725" y="714375"/>
          <a:ext cx="476250" cy="219075"/>
          <a:chOff x="152400" y="152400"/>
          <a:chExt cx="3810000" cy="2857500"/>
        </a:xfrm>
      </xdr:grpSpPr>
      <xdr:pic>
        <xdr:nvPicPr>
          <xdr:cNvPr id="39" name="Shape 22" descr="коньяк.jpg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22</xdr:col>
      <xdr:colOff>0</xdr:colOff>
      <xdr:row>3</xdr:row>
      <xdr:rowOff>19050</xdr:rowOff>
    </xdr:from>
    <xdr:to>
      <xdr:col>23</xdr:col>
      <xdr:colOff>9525</xdr:colOff>
      <xdr:row>3</xdr:row>
      <xdr:rowOff>200025</xdr:rowOff>
    </xdr:to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GrpSpPr>
          <a:grpSpLocks/>
        </xdr:cNvGrpSpPr>
      </xdr:nvGrpSpPr>
      <xdr:grpSpPr bwMode="auto">
        <a:xfrm>
          <a:off x="7410450" y="733425"/>
          <a:ext cx="457200" cy="180975"/>
          <a:chOff x="152400" y="152400"/>
          <a:chExt cx="3810000" cy="2857500"/>
        </a:xfrm>
      </xdr:grpSpPr>
      <xdr:pic>
        <xdr:nvPicPr>
          <xdr:cNvPr id="41" name="Shape 23" descr="светл дерево.jpg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23</xdr:col>
      <xdr:colOff>9524</xdr:colOff>
      <xdr:row>3</xdr:row>
      <xdr:rowOff>2</xdr:rowOff>
    </xdr:from>
    <xdr:to>
      <xdr:col>23</xdr:col>
      <xdr:colOff>438150</xdr:colOff>
      <xdr:row>4</xdr:row>
      <xdr:rowOff>9525</xdr:rowOff>
    </xdr:to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GrpSpPr>
          <a:grpSpLocks/>
        </xdr:cNvGrpSpPr>
      </xdr:nvGrpSpPr>
      <xdr:grpSpPr bwMode="auto">
        <a:xfrm>
          <a:off x="7867649" y="714377"/>
          <a:ext cx="428626" cy="219073"/>
          <a:chOff x="152400" y="152400"/>
          <a:chExt cx="3810000" cy="2857500"/>
        </a:xfrm>
      </xdr:grpSpPr>
      <xdr:pic>
        <xdr:nvPicPr>
          <xdr:cNvPr id="43" name="Shape 24" descr="темн дерево.jpg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24</xdr:col>
      <xdr:colOff>28577</xdr:colOff>
      <xdr:row>3</xdr:row>
      <xdr:rowOff>19051</xdr:rowOff>
    </xdr:from>
    <xdr:to>
      <xdr:col>24</xdr:col>
      <xdr:colOff>828675</xdr:colOff>
      <xdr:row>3</xdr:row>
      <xdr:rowOff>190500</xdr:rowOff>
    </xdr:to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GrpSpPr>
          <a:grpSpLocks/>
        </xdr:cNvGrpSpPr>
      </xdr:nvGrpSpPr>
      <xdr:grpSpPr bwMode="auto">
        <a:xfrm>
          <a:off x="8334377" y="733426"/>
          <a:ext cx="800098" cy="171449"/>
          <a:chOff x="152400" y="152400"/>
          <a:chExt cx="8342838" cy="1827925"/>
        </a:xfrm>
      </xdr:grpSpPr>
      <xdr:pic>
        <xdr:nvPicPr>
          <xdr:cNvPr id="45" name="Shape 31" descr="бук элит.jpg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2009278" cy="1827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6" name="Shape 32" descr="дуб элит.jpg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42049" y="152400"/>
            <a:ext cx="2009278" cy="1827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7" name="Shape 33" descr="орех элит.jpg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31697" y="152400"/>
            <a:ext cx="2009278" cy="1827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8" name="Shape 34" descr="сосна элит.jpg">
            <a:extLst>
              <a:ext uri="{FF2B5EF4-FFF2-40B4-BE49-F238E27FC236}">
                <a16:creationId xmlns:a16="http://schemas.microsoft.com/office/drawing/2014/main" id="{00000000-0008-0000-0100-000030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421350" y="152400"/>
            <a:ext cx="2073888" cy="1827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9525</xdr:colOff>
      <xdr:row>3</xdr:row>
      <xdr:rowOff>19051</xdr:rowOff>
    </xdr:from>
    <xdr:to>
      <xdr:col>27</xdr:col>
      <xdr:colOff>1</xdr:colOff>
      <xdr:row>3</xdr:row>
      <xdr:rowOff>200025</xdr:rowOff>
    </xdr:to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11306175" y="714376"/>
          <a:ext cx="466726" cy="180974"/>
          <a:chOff x="152400" y="152400"/>
          <a:chExt cx="3810000" cy="2857500"/>
        </a:xfrm>
      </xdr:grpSpPr>
      <xdr:pic>
        <xdr:nvPicPr>
          <xdr:cNvPr id="3" name="Shape 17" descr="белый.jpg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27</xdr:col>
      <xdr:colOff>9524</xdr:colOff>
      <xdr:row>3</xdr:row>
      <xdr:rowOff>9525</xdr:rowOff>
    </xdr:from>
    <xdr:to>
      <xdr:col>29</xdr:col>
      <xdr:colOff>19049</xdr:colOff>
      <xdr:row>3</xdr:row>
      <xdr:rowOff>200025</xdr:rowOff>
    </xdr:to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>
          <a:grpSpLocks/>
        </xdr:cNvGrpSpPr>
      </xdr:nvGrpSpPr>
      <xdr:grpSpPr bwMode="auto">
        <a:xfrm>
          <a:off x="11782424" y="704850"/>
          <a:ext cx="485775" cy="190500"/>
          <a:chOff x="152400" y="152400"/>
          <a:chExt cx="3810000" cy="2857500"/>
        </a:xfrm>
      </xdr:grpSpPr>
      <xdr:pic>
        <xdr:nvPicPr>
          <xdr:cNvPr id="5" name="Shape 18" descr="корич.jpg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28</xdr:col>
      <xdr:colOff>228600</xdr:colOff>
      <xdr:row>3</xdr:row>
      <xdr:rowOff>9526</xdr:rowOff>
    </xdr:from>
    <xdr:to>
      <xdr:col>31</xdr:col>
      <xdr:colOff>9525</xdr:colOff>
      <xdr:row>4</xdr:row>
      <xdr:rowOff>0</xdr:rowOff>
    </xdr:to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12239625" y="704851"/>
          <a:ext cx="495300" cy="200024"/>
          <a:chOff x="152400" y="152400"/>
          <a:chExt cx="3810000" cy="2857500"/>
        </a:xfrm>
      </xdr:grpSpPr>
      <xdr:pic>
        <xdr:nvPicPr>
          <xdr:cNvPr id="7" name="Shape 19" descr="черный.jpg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23</xdr:col>
      <xdr:colOff>19049</xdr:colOff>
      <xdr:row>3</xdr:row>
      <xdr:rowOff>19052</xdr:rowOff>
    </xdr:from>
    <xdr:to>
      <xdr:col>24</xdr:col>
      <xdr:colOff>609600</xdr:colOff>
      <xdr:row>3</xdr:row>
      <xdr:rowOff>200026</xdr:rowOff>
    </xdr:to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>
          <a:grpSpLocks/>
        </xdr:cNvGrpSpPr>
      </xdr:nvGrpSpPr>
      <xdr:grpSpPr bwMode="auto">
        <a:xfrm>
          <a:off x="10048874" y="714377"/>
          <a:ext cx="1238251" cy="180974"/>
          <a:chOff x="152400" y="152400"/>
          <a:chExt cx="3810000" cy="2857500"/>
        </a:xfrm>
      </xdr:grpSpPr>
      <xdr:pic>
        <xdr:nvPicPr>
          <xdr:cNvPr id="9" name="Shape 16" descr="серебро.jpg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31</xdr:col>
      <xdr:colOff>19050</xdr:colOff>
      <xdr:row>3</xdr:row>
      <xdr:rowOff>19050</xdr:rowOff>
    </xdr:from>
    <xdr:to>
      <xdr:col>33</xdr:col>
      <xdr:colOff>0</xdr:colOff>
      <xdr:row>4</xdr:row>
      <xdr:rowOff>9524</xdr:rowOff>
    </xdr:to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>
          <a:grpSpLocks/>
        </xdr:cNvGrpSpPr>
      </xdr:nvGrpSpPr>
      <xdr:grpSpPr bwMode="auto">
        <a:xfrm>
          <a:off x="12744450" y="714375"/>
          <a:ext cx="457200" cy="200024"/>
          <a:chOff x="152400" y="152400"/>
          <a:chExt cx="3810000" cy="2857500"/>
        </a:xfrm>
      </xdr:grpSpPr>
      <xdr:pic>
        <xdr:nvPicPr>
          <xdr:cNvPr id="11" name="Shape 20" descr="золото.jpg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33</xdr:col>
      <xdr:colOff>9524</xdr:colOff>
      <xdr:row>3</xdr:row>
      <xdr:rowOff>9526</xdr:rowOff>
    </xdr:from>
    <xdr:to>
      <xdr:col>35</xdr:col>
      <xdr:colOff>0</xdr:colOff>
      <xdr:row>4</xdr:row>
      <xdr:rowOff>9525</xdr:rowOff>
    </xdr:to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>
          <a:grpSpLocks/>
        </xdr:cNvGrpSpPr>
      </xdr:nvGrpSpPr>
      <xdr:grpSpPr bwMode="auto">
        <a:xfrm>
          <a:off x="13211174" y="704851"/>
          <a:ext cx="466726" cy="209549"/>
          <a:chOff x="152400" y="152400"/>
          <a:chExt cx="3810000" cy="2857500"/>
        </a:xfrm>
      </xdr:grpSpPr>
      <xdr:pic>
        <xdr:nvPicPr>
          <xdr:cNvPr id="13" name="Shape 21" descr="бронза.jpg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35</xdr:col>
      <xdr:colOff>9525</xdr:colOff>
      <xdr:row>3</xdr:row>
      <xdr:rowOff>0</xdr:rowOff>
    </xdr:from>
    <xdr:to>
      <xdr:col>37</xdr:col>
      <xdr:colOff>9525</xdr:colOff>
      <xdr:row>4</xdr:row>
      <xdr:rowOff>9525</xdr:rowOff>
    </xdr:to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>
          <a:grpSpLocks/>
        </xdr:cNvGrpSpPr>
      </xdr:nvGrpSpPr>
      <xdr:grpSpPr bwMode="auto">
        <a:xfrm>
          <a:off x="13687425" y="695325"/>
          <a:ext cx="476250" cy="219075"/>
          <a:chOff x="152400" y="152400"/>
          <a:chExt cx="3810000" cy="2857500"/>
        </a:xfrm>
      </xdr:grpSpPr>
      <xdr:pic>
        <xdr:nvPicPr>
          <xdr:cNvPr id="15" name="Shape 22" descr="коньяк.jpg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37</xdr:col>
      <xdr:colOff>28575</xdr:colOff>
      <xdr:row>3</xdr:row>
      <xdr:rowOff>9527</xdr:rowOff>
    </xdr:from>
    <xdr:to>
      <xdr:col>37</xdr:col>
      <xdr:colOff>438150</xdr:colOff>
      <xdr:row>3</xdr:row>
      <xdr:rowOff>190501</xdr:rowOff>
    </xdr:to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pSpPr>
          <a:grpSpLocks/>
        </xdr:cNvGrpSpPr>
      </xdr:nvGrpSpPr>
      <xdr:grpSpPr bwMode="auto">
        <a:xfrm>
          <a:off x="14182725" y="704852"/>
          <a:ext cx="409575" cy="180974"/>
          <a:chOff x="152400" y="152400"/>
          <a:chExt cx="3810000" cy="2857500"/>
        </a:xfrm>
      </xdr:grpSpPr>
      <xdr:pic>
        <xdr:nvPicPr>
          <xdr:cNvPr id="17" name="Shape 23" descr="светл дерево.jpg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38</xdr:col>
      <xdr:colOff>9524</xdr:colOff>
      <xdr:row>3</xdr:row>
      <xdr:rowOff>3</xdr:rowOff>
    </xdr:from>
    <xdr:to>
      <xdr:col>38</xdr:col>
      <xdr:colOff>438150</xdr:colOff>
      <xdr:row>3</xdr:row>
      <xdr:rowOff>190501</xdr:rowOff>
    </xdr:to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>
          <a:grpSpLocks/>
        </xdr:cNvGrpSpPr>
      </xdr:nvGrpSpPr>
      <xdr:grpSpPr bwMode="auto">
        <a:xfrm>
          <a:off x="14611349" y="695328"/>
          <a:ext cx="428626" cy="190498"/>
          <a:chOff x="152400" y="152400"/>
          <a:chExt cx="3810000" cy="2857500"/>
        </a:xfrm>
      </xdr:grpSpPr>
      <xdr:pic>
        <xdr:nvPicPr>
          <xdr:cNvPr id="19" name="Shape 24" descr="темн дерево.jpg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39</xdr:col>
      <xdr:colOff>28577</xdr:colOff>
      <xdr:row>3</xdr:row>
      <xdr:rowOff>19051</xdr:rowOff>
    </xdr:from>
    <xdr:to>
      <xdr:col>39</xdr:col>
      <xdr:colOff>828675</xdr:colOff>
      <xdr:row>3</xdr:row>
      <xdr:rowOff>190500</xdr:rowOff>
    </xdr:to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pSpPr>
          <a:grpSpLocks/>
        </xdr:cNvGrpSpPr>
      </xdr:nvGrpSpPr>
      <xdr:grpSpPr bwMode="auto">
        <a:xfrm>
          <a:off x="15078077" y="714376"/>
          <a:ext cx="800098" cy="171449"/>
          <a:chOff x="152400" y="152400"/>
          <a:chExt cx="8342838" cy="1827925"/>
        </a:xfrm>
      </xdr:grpSpPr>
      <xdr:pic>
        <xdr:nvPicPr>
          <xdr:cNvPr id="21" name="Shape 31" descr="бук элит.jpg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2009278" cy="1827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Shape 32" descr="дуб элит.jpg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42049" y="152400"/>
            <a:ext cx="2009278" cy="1827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3" name="Shape 33" descr="орех элит.jpg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31697" y="152400"/>
            <a:ext cx="2009278" cy="1827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4" name="Shape 34" descr="сосна элит.jpg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421350" y="152400"/>
            <a:ext cx="2073888" cy="1827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7</xdr:col>
      <xdr:colOff>304800</xdr:colOff>
      <xdr:row>0</xdr:row>
      <xdr:rowOff>9525</xdr:rowOff>
    </xdr:from>
    <xdr:to>
      <xdr:col>12</xdr:col>
      <xdr:colOff>152399</xdr:colOff>
      <xdr:row>3</xdr:row>
      <xdr:rowOff>104775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31ABAFD3-6D33-4BE6-B560-9A35B5E7F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400425" y="9525"/>
          <a:ext cx="2019299" cy="790575"/>
        </a:xfrm>
        <a:prstGeom prst="rect">
          <a:avLst/>
        </a:prstGeom>
      </xdr:spPr>
    </xdr:pic>
    <xdr:clientData/>
  </xdr:twoCellAnchor>
  <xdr:twoCellAnchor editAs="oneCell">
    <xdr:from>
      <xdr:col>18</xdr:col>
      <xdr:colOff>238125</xdr:colOff>
      <xdr:row>1</xdr:row>
      <xdr:rowOff>57150</xdr:rowOff>
    </xdr:from>
    <xdr:to>
      <xdr:col>20</xdr:col>
      <xdr:colOff>350305</xdr:colOff>
      <xdr:row>2</xdr:row>
      <xdr:rowOff>304800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B383B638-1352-4218-9D49-C2B91ABBA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0" y="247650"/>
          <a:ext cx="1064680" cy="438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9525</xdr:colOff>
      <xdr:row>3</xdr:row>
      <xdr:rowOff>19051</xdr:rowOff>
    </xdr:from>
    <xdr:to>
      <xdr:col>27</xdr:col>
      <xdr:colOff>1</xdr:colOff>
      <xdr:row>3</xdr:row>
      <xdr:rowOff>200025</xdr:rowOff>
    </xdr:to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pSpPr>
          <a:grpSpLocks/>
        </xdr:cNvGrpSpPr>
      </xdr:nvGrpSpPr>
      <xdr:grpSpPr bwMode="auto">
        <a:xfrm>
          <a:off x="11306175" y="714376"/>
          <a:ext cx="466726" cy="180974"/>
          <a:chOff x="152400" y="152400"/>
          <a:chExt cx="3810000" cy="2857500"/>
        </a:xfrm>
      </xdr:grpSpPr>
      <xdr:pic>
        <xdr:nvPicPr>
          <xdr:cNvPr id="27" name="Shape 17" descr="белый.jpg"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27</xdr:col>
      <xdr:colOff>9524</xdr:colOff>
      <xdr:row>3</xdr:row>
      <xdr:rowOff>9525</xdr:rowOff>
    </xdr:from>
    <xdr:to>
      <xdr:col>29</xdr:col>
      <xdr:colOff>19049</xdr:colOff>
      <xdr:row>3</xdr:row>
      <xdr:rowOff>200025</xdr:rowOff>
    </xdr:to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pSpPr>
          <a:grpSpLocks/>
        </xdr:cNvGrpSpPr>
      </xdr:nvGrpSpPr>
      <xdr:grpSpPr bwMode="auto">
        <a:xfrm>
          <a:off x="11782424" y="704850"/>
          <a:ext cx="485775" cy="190500"/>
          <a:chOff x="152400" y="152400"/>
          <a:chExt cx="3810000" cy="2857500"/>
        </a:xfrm>
      </xdr:grpSpPr>
      <xdr:pic>
        <xdr:nvPicPr>
          <xdr:cNvPr id="29" name="Shape 18" descr="корич.jpg">
            <a:extLst>
              <a:ext uri="{FF2B5EF4-FFF2-40B4-BE49-F238E27FC236}">
                <a16:creationId xmlns:a16="http://schemas.microsoft.com/office/drawing/2014/main" id="{00000000-0008-0000-0300-00001D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28</xdr:col>
      <xdr:colOff>228600</xdr:colOff>
      <xdr:row>3</xdr:row>
      <xdr:rowOff>9526</xdr:rowOff>
    </xdr:from>
    <xdr:to>
      <xdr:col>31</xdr:col>
      <xdr:colOff>9525</xdr:colOff>
      <xdr:row>4</xdr:row>
      <xdr:rowOff>0</xdr:rowOff>
    </xdr:to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GrpSpPr>
          <a:grpSpLocks/>
        </xdr:cNvGrpSpPr>
      </xdr:nvGrpSpPr>
      <xdr:grpSpPr bwMode="auto">
        <a:xfrm>
          <a:off x="12239625" y="704851"/>
          <a:ext cx="495300" cy="200024"/>
          <a:chOff x="152400" y="152400"/>
          <a:chExt cx="3810000" cy="2857500"/>
        </a:xfrm>
      </xdr:grpSpPr>
      <xdr:pic>
        <xdr:nvPicPr>
          <xdr:cNvPr id="31" name="Shape 19" descr="черный.jpg">
            <a:extLst>
              <a:ext uri="{FF2B5EF4-FFF2-40B4-BE49-F238E27FC236}">
                <a16:creationId xmlns:a16="http://schemas.microsoft.com/office/drawing/2014/main" id="{00000000-0008-0000-0300-00001F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23</xdr:col>
      <xdr:colOff>19049</xdr:colOff>
      <xdr:row>3</xdr:row>
      <xdr:rowOff>19052</xdr:rowOff>
    </xdr:from>
    <xdr:to>
      <xdr:col>24</xdr:col>
      <xdr:colOff>609600</xdr:colOff>
      <xdr:row>3</xdr:row>
      <xdr:rowOff>200026</xdr:rowOff>
    </xdr:to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pSpPr>
          <a:grpSpLocks/>
        </xdr:cNvGrpSpPr>
      </xdr:nvGrpSpPr>
      <xdr:grpSpPr bwMode="auto">
        <a:xfrm>
          <a:off x="10048874" y="714377"/>
          <a:ext cx="1238251" cy="180974"/>
          <a:chOff x="152400" y="152400"/>
          <a:chExt cx="3810000" cy="2857500"/>
        </a:xfrm>
      </xdr:grpSpPr>
      <xdr:pic>
        <xdr:nvPicPr>
          <xdr:cNvPr id="33" name="Shape 16" descr="серебро.jpg">
            <a:extLst>
              <a:ext uri="{FF2B5EF4-FFF2-40B4-BE49-F238E27FC236}">
                <a16:creationId xmlns:a16="http://schemas.microsoft.com/office/drawing/2014/main" id="{00000000-0008-0000-0300-000021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31</xdr:col>
      <xdr:colOff>19050</xdr:colOff>
      <xdr:row>3</xdr:row>
      <xdr:rowOff>19050</xdr:rowOff>
    </xdr:from>
    <xdr:to>
      <xdr:col>33</xdr:col>
      <xdr:colOff>0</xdr:colOff>
      <xdr:row>4</xdr:row>
      <xdr:rowOff>9524</xdr:rowOff>
    </xdr:to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pSpPr>
          <a:grpSpLocks/>
        </xdr:cNvGrpSpPr>
      </xdr:nvGrpSpPr>
      <xdr:grpSpPr bwMode="auto">
        <a:xfrm>
          <a:off x="12744450" y="714375"/>
          <a:ext cx="457200" cy="200024"/>
          <a:chOff x="152400" y="152400"/>
          <a:chExt cx="3810000" cy="2857500"/>
        </a:xfrm>
      </xdr:grpSpPr>
      <xdr:pic>
        <xdr:nvPicPr>
          <xdr:cNvPr id="35" name="Shape 20" descr="золото.jpg">
            <a:extLst>
              <a:ext uri="{FF2B5EF4-FFF2-40B4-BE49-F238E27FC236}">
                <a16:creationId xmlns:a16="http://schemas.microsoft.com/office/drawing/2014/main" id="{00000000-0008-0000-0300-000023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33</xdr:col>
      <xdr:colOff>9524</xdr:colOff>
      <xdr:row>3</xdr:row>
      <xdr:rowOff>9526</xdr:rowOff>
    </xdr:from>
    <xdr:to>
      <xdr:col>35</xdr:col>
      <xdr:colOff>0</xdr:colOff>
      <xdr:row>4</xdr:row>
      <xdr:rowOff>9525</xdr:rowOff>
    </xdr:to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GrpSpPr>
          <a:grpSpLocks/>
        </xdr:cNvGrpSpPr>
      </xdr:nvGrpSpPr>
      <xdr:grpSpPr bwMode="auto">
        <a:xfrm>
          <a:off x="13211174" y="704851"/>
          <a:ext cx="466726" cy="209549"/>
          <a:chOff x="152400" y="152400"/>
          <a:chExt cx="3810000" cy="2857500"/>
        </a:xfrm>
      </xdr:grpSpPr>
      <xdr:pic>
        <xdr:nvPicPr>
          <xdr:cNvPr id="37" name="Shape 21" descr="бронза.jpg">
            <a:extLst>
              <a:ext uri="{FF2B5EF4-FFF2-40B4-BE49-F238E27FC236}">
                <a16:creationId xmlns:a16="http://schemas.microsoft.com/office/drawing/2014/main" id="{00000000-0008-0000-0300-000025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35</xdr:col>
      <xdr:colOff>9525</xdr:colOff>
      <xdr:row>3</xdr:row>
      <xdr:rowOff>0</xdr:rowOff>
    </xdr:from>
    <xdr:to>
      <xdr:col>37</xdr:col>
      <xdr:colOff>9525</xdr:colOff>
      <xdr:row>4</xdr:row>
      <xdr:rowOff>9525</xdr:rowOff>
    </xdr:to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GrpSpPr>
          <a:grpSpLocks/>
        </xdr:cNvGrpSpPr>
      </xdr:nvGrpSpPr>
      <xdr:grpSpPr bwMode="auto">
        <a:xfrm>
          <a:off x="13687425" y="695325"/>
          <a:ext cx="476250" cy="219075"/>
          <a:chOff x="152400" y="152400"/>
          <a:chExt cx="3810000" cy="2857500"/>
        </a:xfrm>
      </xdr:grpSpPr>
      <xdr:pic>
        <xdr:nvPicPr>
          <xdr:cNvPr id="39" name="Shape 22" descr="коньяк.jpg"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37</xdr:col>
      <xdr:colOff>28575</xdr:colOff>
      <xdr:row>3</xdr:row>
      <xdr:rowOff>9526</xdr:rowOff>
    </xdr:from>
    <xdr:to>
      <xdr:col>37</xdr:col>
      <xdr:colOff>441959</xdr:colOff>
      <xdr:row>4</xdr:row>
      <xdr:rowOff>9525</xdr:rowOff>
    </xdr:to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GrpSpPr>
          <a:grpSpLocks/>
        </xdr:cNvGrpSpPr>
      </xdr:nvGrpSpPr>
      <xdr:grpSpPr bwMode="auto">
        <a:xfrm>
          <a:off x="14182725" y="704851"/>
          <a:ext cx="413384" cy="209549"/>
          <a:chOff x="152400" y="152400"/>
          <a:chExt cx="3810000" cy="2857500"/>
        </a:xfrm>
      </xdr:grpSpPr>
      <xdr:pic>
        <xdr:nvPicPr>
          <xdr:cNvPr id="41" name="Shape 23" descr="светл дерево.jpg"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38</xdr:col>
      <xdr:colOff>9523</xdr:colOff>
      <xdr:row>3</xdr:row>
      <xdr:rowOff>2</xdr:rowOff>
    </xdr:from>
    <xdr:to>
      <xdr:col>38</xdr:col>
      <xdr:colOff>447674</xdr:colOff>
      <xdr:row>3</xdr:row>
      <xdr:rowOff>200025</xdr:rowOff>
    </xdr:to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GrpSpPr>
          <a:grpSpLocks/>
        </xdr:cNvGrpSpPr>
      </xdr:nvGrpSpPr>
      <xdr:grpSpPr bwMode="auto">
        <a:xfrm>
          <a:off x="14611348" y="695327"/>
          <a:ext cx="438151" cy="200023"/>
          <a:chOff x="152400" y="152400"/>
          <a:chExt cx="3810000" cy="2857500"/>
        </a:xfrm>
      </xdr:grpSpPr>
      <xdr:pic>
        <xdr:nvPicPr>
          <xdr:cNvPr id="43" name="Shape 24" descr="темн дерево.jpg"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39</xdr:col>
      <xdr:colOff>28577</xdr:colOff>
      <xdr:row>3</xdr:row>
      <xdr:rowOff>19051</xdr:rowOff>
    </xdr:from>
    <xdr:to>
      <xdr:col>39</xdr:col>
      <xdr:colOff>828675</xdr:colOff>
      <xdr:row>3</xdr:row>
      <xdr:rowOff>190500</xdr:rowOff>
    </xdr:to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GrpSpPr>
          <a:grpSpLocks/>
        </xdr:cNvGrpSpPr>
      </xdr:nvGrpSpPr>
      <xdr:grpSpPr bwMode="auto">
        <a:xfrm>
          <a:off x="15078077" y="714376"/>
          <a:ext cx="800098" cy="171449"/>
          <a:chOff x="152400" y="152400"/>
          <a:chExt cx="8342838" cy="1827925"/>
        </a:xfrm>
      </xdr:grpSpPr>
      <xdr:pic>
        <xdr:nvPicPr>
          <xdr:cNvPr id="45" name="Shape 31" descr="бук элит.jpg"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2009278" cy="1827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6" name="Shape 32" descr="дуб элит.jpg"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42049" y="152400"/>
            <a:ext cx="2009278" cy="1827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7" name="Shape 33" descr="орех элит.jpg"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31697" y="152400"/>
            <a:ext cx="2009278" cy="1827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8" name="Shape 34" descr="сосна элит.jpg"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421350" y="152400"/>
            <a:ext cx="2073888" cy="1827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7</xdr:col>
      <xdr:colOff>190500</xdr:colOff>
      <xdr:row>0</xdr:row>
      <xdr:rowOff>0</xdr:rowOff>
    </xdr:from>
    <xdr:to>
      <xdr:col>12</xdr:col>
      <xdr:colOff>38099</xdr:colOff>
      <xdr:row>3</xdr:row>
      <xdr:rowOff>95250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05435A1D-6196-4101-A758-B20F67911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286125" y="0"/>
          <a:ext cx="2019299" cy="790575"/>
        </a:xfrm>
        <a:prstGeom prst="rect">
          <a:avLst/>
        </a:prstGeom>
      </xdr:spPr>
    </xdr:pic>
    <xdr:clientData/>
  </xdr:twoCellAnchor>
  <xdr:twoCellAnchor editAs="oneCell">
    <xdr:from>
      <xdr:col>18</xdr:col>
      <xdr:colOff>219075</xdr:colOff>
      <xdr:row>1</xdr:row>
      <xdr:rowOff>19050</xdr:rowOff>
    </xdr:from>
    <xdr:to>
      <xdr:col>20</xdr:col>
      <xdr:colOff>331255</xdr:colOff>
      <xdr:row>2</xdr:row>
      <xdr:rowOff>266700</xdr:rowOff>
    </xdr:to>
    <xdr:pic>
      <xdr:nvPicPr>
        <xdr:cNvPr id="51" name="Рисунок 50">
          <a:extLst>
            <a:ext uri="{FF2B5EF4-FFF2-40B4-BE49-F238E27FC236}">
              <a16:creationId xmlns:a16="http://schemas.microsoft.com/office/drawing/2014/main" id="{0E0894A2-4330-415C-907D-97A9560DC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0550" y="209550"/>
          <a:ext cx="1064680" cy="438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9525</xdr:colOff>
      <xdr:row>3</xdr:row>
      <xdr:rowOff>19051</xdr:rowOff>
    </xdr:from>
    <xdr:to>
      <xdr:col>27</xdr:col>
      <xdr:colOff>1</xdr:colOff>
      <xdr:row>4</xdr:row>
      <xdr:rowOff>9525</xdr:rowOff>
    </xdr:to>
    <xdr:grpSp>
      <xdr:nvGrpSpPr>
        <xdr:cNvPr id="51" name="Shape 2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GrpSpPr>
          <a:grpSpLocks/>
        </xdr:cNvGrpSpPr>
      </xdr:nvGrpSpPr>
      <xdr:grpSpPr bwMode="auto">
        <a:xfrm>
          <a:off x="11363325" y="714376"/>
          <a:ext cx="466726" cy="200024"/>
          <a:chOff x="152400" y="152400"/>
          <a:chExt cx="3810000" cy="2857500"/>
        </a:xfrm>
      </xdr:grpSpPr>
      <xdr:pic>
        <xdr:nvPicPr>
          <xdr:cNvPr id="52" name="Shape 17" descr="белый.jpg">
            <a:extLst>
              <a:ext uri="{FF2B5EF4-FFF2-40B4-BE49-F238E27FC236}">
                <a16:creationId xmlns:a16="http://schemas.microsoft.com/office/drawing/2014/main" id="{00000000-0008-0000-0400-000034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27</xdr:col>
      <xdr:colOff>9524</xdr:colOff>
      <xdr:row>3</xdr:row>
      <xdr:rowOff>9525</xdr:rowOff>
    </xdr:from>
    <xdr:to>
      <xdr:col>29</xdr:col>
      <xdr:colOff>19049</xdr:colOff>
      <xdr:row>4</xdr:row>
      <xdr:rowOff>9525</xdr:rowOff>
    </xdr:to>
    <xdr:grpSp>
      <xdr:nvGrpSpPr>
        <xdr:cNvPr id="53" name="Shape 2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GrpSpPr>
          <a:grpSpLocks/>
        </xdr:cNvGrpSpPr>
      </xdr:nvGrpSpPr>
      <xdr:grpSpPr bwMode="auto">
        <a:xfrm>
          <a:off x="11839574" y="704850"/>
          <a:ext cx="485775" cy="209550"/>
          <a:chOff x="152400" y="152400"/>
          <a:chExt cx="3810000" cy="2857500"/>
        </a:xfrm>
      </xdr:grpSpPr>
      <xdr:pic>
        <xdr:nvPicPr>
          <xdr:cNvPr id="54" name="Shape 18" descr="корич.jpg">
            <a:extLst>
              <a:ext uri="{FF2B5EF4-FFF2-40B4-BE49-F238E27FC236}">
                <a16:creationId xmlns:a16="http://schemas.microsoft.com/office/drawing/2014/main" id="{00000000-0008-0000-0400-000036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28</xdr:col>
      <xdr:colOff>228600</xdr:colOff>
      <xdr:row>3</xdr:row>
      <xdr:rowOff>9526</xdr:rowOff>
    </xdr:from>
    <xdr:to>
      <xdr:col>31</xdr:col>
      <xdr:colOff>9525</xdr:colOff>
      <xdr:row>4</xdr:row>
      <xdr:rowOff>19050</xdr:rowOff>
    </xdr:to>
    <xdr:grpSp>
      <xdr:nvGrpSpPr>
        <xdr:cNvPr id="55" name="Shape 2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GrpSpPr>
          <a:grpSpLocks/>
        </xdr:cNvGrpSpPr>
      </xdr:nvGrpSpPr>
      <xdr:grpSpPr bwMode="auto">
        <a:xfrm>
          <a:off x="12296775" y="704851"/>
          <a:ext cx="495300" cy="219074"/>
          <a:chOff x="152400" y="152400"/>
          <a:chExt cx="3810000" cy="2857500"/>
        </a:xfrm>
      </xdr:grpSpPr>
      <xdr:pic>
        <xdr:nvPicPr>
          <xdr:cNvPr id="56" name="Shape 19" descr="черный.jpg">
            <a:extLst>
              <a:ext uri="{FF2B5EF4-FFF2-40B4-BE49-F238E27FC236}">
                <a16:creationId xmlns:a16="http://schemas.microsoft.com/office/drawing/2014/main" id="{00000000-0008-0000-0400-000038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23</xdr:col>
      <xdr:colOff>19049</xdr:colOff>
      <xdr:row>3</xdr:row>
      <xdr:rowOff>19052</xdr:rowOff>
    </xdr:from>
    <xdr:to>
      <xdr:col>24</xdr:col>
      <xdr:colOff>609600</xdr:colOff>
      <xdr:row>4</xdr:row>
      <xdr:rowOff>9526</xdr:rowOff>
    </xdr:to>
    <xdr:grpSp>
      <xdr:nvGrpSpPr>
        <xdr:cNvPr id="57" name="Shape 2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GrpSpPr>
          <a:grpSpLocks/>
        </xdr:cNvGrpSpPr>
      </xdr:nvGrpSpPr>
      <xdr:grpSpPr bwMode="auto">
        <a:xfrm>
          <a:off x="10106024" y="714377"/>
          <a:ext cx="1238251" cy="200024"/>
          <a:chOff x="152400" y="152400"/>
          <a:chExt cx="3810000" cy="2857500"/>
        </a:xfrm>
      </xdr:grpSpPr>
      <xdr:pic>
        <xdr:nvPicPr>
          <xdr:cNvPr id="58" name="Shape 16" descr="серебро.jpg">
            <a:extLst>
              <a:ext uri="{FF2B5EF4-FFF2-40B4-BE49-F238E27FC236}">
                <a16:creationId xmlns:a16="http://schemas.microsoft.com/office/drawing/2014/main" id="{00000000-0008-0000-0400-00003A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31</xdr:col>
      <xdr:colOff>19050</xdr:colOff>
      <xdr:row>3</xdr:row>
      <xdr:rowOff>19050</xdr:rowOff>
    </xdr:from>
    <xdr:to>
      <xdr:col>33</xdr:col>
      <xdr:colOff>0</xdr:colOff>
      <xdr:row>4</xdr:row>
      <xdr:rowOff>28574</xdr:rowOff>
    </xdr:to>
    <xdr:grpSp>
      <xdr:nvGrpSpPr>
        <xdr:cNvPr id="59" name="Shape 2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GrpSpPr>
          <a:grpSpLocks/>
        </xdr:cNvGrpSpPr>
      </xdr:nvGrpSpPr>
      <xdr:grpSpPr bwMode="auto">
        <a:xfrm>
          <a:off x="12801600" y="714375"/>
          <a:ext cx="457200" cy="219074"/>
          <a:chOff x="152400" y="152400"/>
          <a:chExt cx="3810000" cy="2857500"/>
        </a:xfrm>
      </xdr:grpSpPr>
      <xdr:pic>
        <xdr:nvPicPr>
          <xdr:cNvPr id="60" name="Shape 20" descr="золото.jpg">
            <a:extLst>
              <a:ext uri="{FF2B5EF4-FFF2-40B4-BE49-F238E27FC236}">
                <a16:creationId xmlns:a16="http://schemas.microsoft.com/office/drawing/2014/main" id="{00000000-0008-0000-0400-00003C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33</xdr:col>
      <xdr:colOff>9524</xdr:colOff>
      <xdr:row>3</xdr:row>
      <xdr:rowOff>9526</xdr:rowOff>
    </xdr:from>
    <xdr:to>
      <xdr:col>35</xdr:col>
      <xdr:colOff>0</xdr:colOff>
      <xdr:row>4</xdr:row>
      <xdr:rowOff>28575</xdr:rowOff>
    </xdr:to>
    <xdr:grpSp>
      <xdr:nvGrpSpPr>
        <xdr:cNvPr id="61" name="Shape 2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GrpSpPr>
          <a:grpSpLocks/>
        </xdr:cNvGrpSpPr>
      </xdr:nvGrpSpPr>
      <xdr:grpSpPr bwMode="auto">
        <a:xfrm>
          <a:off x="13268324" y="704851"/>
          <a:ext cx="466726" cy="228599"/>
          <a:chOff x="152400" y="152400"/>
          <a:chExt cx="3810000" cy="2857500"/>
        </a:xfrm>
      </xdr:grpSpPr>
      <xdr:pic>
        <xdr:nvPicPr>
          <xdr:cNvPr id="62" name="Shape 21" descr="бронза.jpg">
            <a:extLst>
              <a:ext uri="{FF2B5EF4-FFF2-40B4-BE49-F238E27FC236}">
                <a16:creationId xmlns:a16="http://schemas.microsoft.com/office/drawing/2014/main" id="{00000000-0008-0000-0400-00003E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35</xdr:col>
      <xdr:colOff>9525</xdr:colOff>
      <xdr:row>3</xdr:row>
      <xdr:rowOff>0</xdr:rowOff>
    </xdr:from>
    <xdr:to>
      <xdr:col>37</xdr:col>
      <xdr:colOff>9525</xdr:colOff>
      <xdr:row>4</xdr:row>
      <xdr:rowOff>28575</xdr:rowOff>
    </xdr:to>
    <xdr:grpSp>
      <xdr:nvGrpSpPr>
        <xdr:cNvPr id="63" name="Shape 2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GrpSpPr>
          <a:grpSpLocks/>
        </xdr:cNvGrpSpPr>
      </xdr:nvGrpSpPr>
      <xdr:grpSpPr bwMode="auto">
        <a:xfrm>
          <a:off x="13744575" y="695325"/>
          <a:ext cx="476250" cy="238125"/>
          <a:chOff x="152400" y="152400"/>
          <a:chExt cx="3810000" cy="2857500"/>
        </a:xfrm>
      </xdr:grpSpPr>
      <xdr:pic>
        <xdr:nvPicPr>
          <xdr:cNvPr id="64" name="Shape 22" descr="коньяк.jpg">
            <a:extLst>
              <a:ext uri="{FF2B5EF4-FFF2-40B4-BE49-F238E27FC236}">
                <a16:creationId xmlns:a16="http://schemas.microsoft.com/office/drawing/2014/main" id="{00000000-0008-0000-0400-000040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37</xdr:col>
      <xdr:colOff>28575</xdr:colOff>
      <xdr:row>3</xdr:row>
      <xdr:rowOff>9526</xdr:rowOff>
    </xdr:from>
    <xdr:to>
      <xdr:col>37</xdr:col>
      <xdr:colOff>441959</xdr:colOff>
      <xdr:row>4</xdr:row>
      <xdr:rowOff>28575</xdr:rowOff>
    </xdr:to>
    <xdr:grpSp>
      <xdr:nvGrpSpPr>
        <xdr:cNvPr id="65" name="Shape 2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GrpSpPr>
          <a:grpSpLocks/>
        </xdr:cNvGrpSpPr>
      </xdr:nvGrpSpPr>
      <xdr:grpSpPr bwMode="auto">
        <a:xfrm>
          <a:off x="14239875" y="704851"/>
          <a:ext cx="413384" cy="228599"/>
          <a:chOff x="152400" y="152400"/>
          <a:chExt cx="3810000" cy="2857500"/>
        </a:xfrm>
      </xdr:grpSpPr>
      <xdr:pic>
        <xdr:nvPicPr>
          <xdr:cNvPr id="66" name="Shape 23" descr="светл дерево.jpg">
            <a:extLst>
              <a:ext uri="{FF2B5EF4-FFF2-40B4-BE49-F238E27FC236}">
                <a16:creationId xmlns:a16="http://schemas.microsoft.com/office/drawing/2014/main" id="{00000000-0008-0000-0400-000042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38</xdr:col>
      <xdr:colOff>9524</xdr:colOff>
      <xdr:row>3</xdr:row>
      <xdr:rowOff>2</xdr:rowOff>
    </xdr:from>
    <xdr:to>
      <xdr:col>38</xdr:col>
      <xdr:colOff>419100</xdr:colOff>
      <xdr:row>4</xdr:row>
      <xdr:rowOff>38101</xdr:rowOff>
    </xdr:to>
    <xdr:grpSp>
      <xdr:nvGrpSpPr>
        <xdr:cNvPr id="67" name="Shape 2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GrpSpPr>
          <a:grpSpLocks/>
        </xdr:cNvGrpSpPr>
      </xdr:nvGrpSpPr>
      <xdr:grpSpPr bwMode="auto">
        <a:xfrm>
          <a:off x="14668499" y="695327"/>
          <a:ext cx="409576" cy="247649"/>
          <a:chOff x="152400" y="152400"/>
          <a:chExt cx="3810000" cy="2857500"/>
        </a:xfrm>
      </xdr:grpSpPr>
      <xdr:pic>
        <xdr:nvPicPr>
          <xdr:cNvPr id="68" name="Shape 24" descr="темн дерево.jpg">
            <a:extLst>
              <a:ext uri="{FF2B5EF4-FFF2-40B4-BE49-F238E27FC236}">
                <a16:creationId xmlns:a16="http://schemas.microsoft.com/office/drawing/2014/main" id="{00000000-0008-0000-0400-000044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39</xdr:col>
      <xdr:colOff>28577</xdr:colOff>
      <xdr:row>3</xdr:row>
      <xdr:rowOff>19051</xdr:rowOff>
    </xdr:from>
    <xdr:to>
      <xdr:col>39</xdr:col>
      <xdr:colOff>828675</xdr:colOff>
      <xdr:row>4</xdr:row>
      <xdr:rowOff>0</xdr:rowOff>
    </xdr:to>
    <xdr:grpSp>
      <xdr:nvGrpSpPr>
        <xdr:cNvPr id="69" name="Shape 2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GrpSpPr>
          <a:grpSpLocks/>
        </xdr:cNvGrpSpPr>
      </xdr:nvGrpSpPr>
      <xdr:grpSpPr bwMode="auto">
        <a:xfrm>
          <a:off x="15135227" y="714376"/>
          <a:ext cx="800098" cy="190499"/>
          <a:chOff x="152400" y="152400"/>
          <a:chExt cx="8342838" cy="1827925"/>
        </a:xfrm>
      </xdr:grpSpPr>
      <xdr:pic>
        <xdr:nvPicPr>
          <xdr:cNvPr id="70" name="Shape 31" descr="бук элит.jpg">
            <a:extLst>
              <a:ext uri="{FF2B5EF4-FFF2-40B4-BE49-F238E27FC236}">
                <a16:creationId xmlns:a16="http://schemas.microsoft.com/office/drawing/2014/main" id="{00000000-0008-0000-0400-000046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2009278" cy="1827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1" name="Shape 32" descr="дуб элит.jpg">
            <a:extLst>
              <a:ext uri="{FF2B5EF4-FFF2-40B4-BE49-F238E27FC236}">
                <a16:creationId xmlns:a16="http://schemas.microsoft.com/office/drawing/2014/main" id="{00000000-0008-0000-0400-000047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42049" y="152400"/>
            <a:ext cx="2009278" cy="1827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2" name="Shape 33" descr="орех элит.jpg">
            <a:extLst>
              <a:ext uri="{FF2B5EF4-FFF2-40B4-BE49-F238E27FC236}">
                <a16:creationId xmlns:a16="http://schemas.microsoft.com/office/drawing/2014/main" id="{00000000-0008-0000-0400-000048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31697" y="152400"/>
            <a:ext cx="2009278" cy="1827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3" name="Shape 34" descr="сосна элит.jpg">
            <a:extLst>
              <a:ext uri="{FF2B5EF4-FFF2-40B4-BE49-F238E27FC236}">
                <a16:creationId xmlns:a16="http://schemas.microsoft.com/office/drawing/2014/main" id="{00000000-0008-0000-0400-000049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421350" y="152400"/>
            <a:ext cx="2073888" cy="1827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7</xdr:col>
      <xdr:colOff>323850</xdr:colOff>
      <xdr:row>0</xdr:row>
      <xdr:rowOff>28575</xdr:rowOff>
    </xdr:from>
    <xdr:to>
      <xdr:col>12</xdr:col>
      <xdr:colOff>171449</xdr:colOff>
      <xdr:row>3</xdr:row>
      <xdr:rowOff>123825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916054D8-9A1F-4AA5-B04B-9E39D817D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419475" y="28575"/>
          <a:ext cx="2019299" cy="790575"/>
        </a:xfrm>
        <a:prstGeom prst="rect">
          <a:avLst/>
        </a:prstGeom>
      </xdr:spPr>
    </xdr:pic>
    <xdr:clientData/>
  </xdr:twoCellAnchor>
  <xdr:twoCellAnchor editAs="oneCell">
    <xdr:from>
      <xdr:col>18</xdr:col>
      <xdr:colOff>200025</xdr:colOff>
      <xdr:row>1</xdr:row>
      <xdr:rowOff>0</xdr:rowOff>
    </xdr:from>
    <xdr:to>
      <xdr:col>20</xdr:col>
      <xdr:colOff>312205</xdr:colOff>
      <xdr:row>2</xdr:row>
      <xdr:rowOff>247650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B6AE3B84-D671-4466-A611-2E384BDAA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8650" y="190500"/>
          <a:ext cx="1064680" cy="4381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9525</xdr:colOff>
      <xdr:row>3</xdr:row>
      <xdr:rowOff>19051</xdr:rowOff>
    </xdr:from>
    <xdr:to>
      <xdr:col>27</xdr:col>
      <xdr:colOff>1</xdr:colOff>
      <xdr:row>4</xdr:row>
      <xdr:rowOff>9525</xdr:rowOff>
    </xdr:to>
    <xdr:grpSp>
      <xdr:nvGrpSpPr>
        <xdr:cNvPr id="27" name="Shape 2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GrpSpPr>
          <a:grpSpLocks/>
        </xdr:cNvGrpSpPr>
      </xdr:nvGrpSpPr>
      <xdr:grpSpPr bwMode="auto">
        <a:xfrm>
          <a:off x="11363325" y="714376"/>
          <a:ext cx="466726" cy="200024"/>
          <a:chOff x="152400" y="152400"/>
          <a:chExt cx="3810000" cy="2857500"/>
        </a:xfrm>
      </xdr:grpSpPr>
      <xdr:pic>
        <xdr:nvPicPr>
          <xdr:cNvPr id="28" name="Shape 17" descr="белый.jpg">
            <a:extLst>
              <a:ext uri="{FF2B5EF4-FFF2-40B4-BE49-F238E27FC236}">
                <a16:creationId xmlns:a16="http://schemas.microsoft.com/office/drawing/2014/main" id="{00000000-0008-0000-0500-00001C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27</xdr:col>
      <xdr:colOff>9524</xdr:colOff>
      <xdr:row>3</xdr:row>
      <xdr:rowOff>9525</xdr:rowOff>
    </xdr:from>
    <xdr:to>
      <xdr:col>29</xdr:col>
      <xdr:colOff>19049</xdr:colOff>
      <xdr:row>4</xdr:row>
      <xdr:rowOff>9525</xdr:rowOff>
    </xdr:to>
    <xdr:grpSp>
      <xdr:nvGrpSpPr>
        <xdr:cNvPr id="29" name="Shape 2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GrpSpPr>
          <a:grpSpLocks/>
        </xdr:cNvGrpSpPr>
      </xdr:nvGrpSpPr>
      <xdr:grpSpPr bwMode="auto">
        <a:xfrm>
          <a:off x="11839574" y="704850"/>
          <a:ext cx="485775" cy="209550"/>
          <a:chOff x="152400" y="152400"/>
          <a:chExt cx="3810000" cy="2857500"/>
        </a:xfrm>
      </xdr:grpSpPr>
      <xdr:pic>
        <xdr:nvPicPr>
          <xdr:cNvPr id="30" name="Shape 18" descr="корич.jpg">
            <a:extLst>
              <a:ext uri="{FF2B5EF4-FFF2-40B4-BE49-F238E27FC236}">
                <a16:creationId xmlns:a16="http://schemas.microsoft.com/office/drawing/2014/main" id="{00000000-0008-0000-0500-00001E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28</xdr:col>
      <xdr:colOff>228600</xdr:colOff>
      <xdr:row>3</xdr:row>
      <xdr:rowOff>9526</xdr:rowOff>
    </xdr:from>
    <xdr:to>
      <xdr:col>31</xdr:col>
      <xdr:colOff>9525</xdr:colOff>
      <xdr:row>4</xdr:row>
      <xdr:rowOff>19050</xdr:rowOff>
    </xdr:to>
    <xdr:grpSp>
      <xdr:nvGrpSpPr>
        <xdr:cNvPr id="31" name="Shape 2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GrpSpPr>
          <a:grpSpLocks/>
        </xdr:cNvGrpSpPr>
      </xdr:nvGrpSpPr>
      <xdr:grpSpPr bwMode="auto">
        <a:xfrm>
          <a:off x="12296775" y="704851"/>
          <a:ext cx="495300" cy="219074"/>
          <a:chOff x="152400" y="152400"/>
          <a:chExt cx="3810000" cy="2857500"/>
        </a:xfrm>
      </xdr:grpSpPr>
      <xdr:pic>
        <xdr:nvPicPr>
          <xdr:cNvPr id="32" name="Shape 19" descr="черный.jpg">
            <a:extLst>
              <a:ext uri="{FF2B5EF4-FFF2-40B4-BE49-F238E27FC236}">
                <a16:creationId xmlns:a16="http://schemas.microsoft.com/office/drawing/2014/main" id="{00000000-0008-0000-0500-000020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23</xdr:col>
      <xdr:colOff>19050</xdr:colOff>
      <xdr:row>3</xdr:row>
      <xdr:rowOff>19052</xdr:rowOff>
    </xdr:from>
    <xdr:to>
      <xdr:col>24</xdr:col>
      <xdr:colOff>600076</xdr:colOff>
      <xdr:row>3</xdr:row>
      <xdr:rowOff>190500</xdr:rowOff>
    </xdr:to>
    <xdr:grpSp>
      <xdr:nvGrpSpPr>
        <xdr:cNvPr id="33" name="Shape 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GrpSpPr>
          <a:grpSpLocks/>
        </xdr:cNvGrpSpPr>
      </xdr:nvGrpSpPr>
      <xdr:grpSpPr bwMode="auto">
        <a:xfrm>
          <a:off x="10106025" y="714377"/>
          <a:ext cx="1228726" cy="171448"/>
          <a:chOff x="152400" y="152400"/>
          <a:chExt cx="3810000" cy="2857500"/>
        </a:xfrm>
      </xdr:grpSpPr>
      <xdr:pic>
        <xdr:nvPicPr>
          <xdr:cNvPr id="34" name="Shape 16" descr="серебро.jpg">
            <a:extLst>
              <a:ext uri="{FF2B5EF4-FFF2-40B4-BE49-F238E27FC236}">
                <a16:creationId xmlns:a16="http://schemas.microsoft.com/office/drawing/2014/main" id="{00000000-0008-0000-0500-000022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31</xdr:col>
      <xdr:colOff>19050</xdr:colOff>
      <xdr:row>3</xdr:row>
      <xdr:rowOff>19050</xdr:rowOff>
    </xdr:from>
    <xdr:to>
      <xdr:col>33</xdr:col>
      <xdr:colOff>0</xdr:colOff>
      <xdr:row>4</xdr:row>
      <xdr:rowOff>28574</xdr:rowOff>
    </xdr:to>
    <xdr:grpSp>
      <xdr:nvGrpSpPr>
        <xdr:cNvPr id="35" name="Shape 2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GrpSpPr>
          <a:grpSpLocks/>
        </xdr:cNvGrpSpPr>
      </xdr:nvGrpSpPr>
      <xdr:grpSpPr bwMode="auto">
        <a:xfrm>
          <a:off x="12801600" y="714375"/>
          <a:ext cx="457200" cy="219074"/>
          <a:chOff x="152400" y="152400"/>
          <a:chExt cx="3810000" cy="2857500"/>
        </a:xfrm>
      </xdr:grpSpPr>
      <xdr:pic>
        <xdr:nvPicPr>
          <xdr:cNvPr id="36" name="Shape 20" descr="золото.jpg">
            <a:extLst>
              <a:ext uri="{FF2B5EF4-FFF2-40B4-BE49-F238E27FC236}">
                <a16:creationId xmlns:a16="http://schemas.microsoft.com/office/drawing/2014/main" id="{00000000-0008-0000-0500-000024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33</xdr:col>
      <xdr:colOff>9524</xdr:colOff>
      <xdr:row>3</xdr:row>
      <xdr:rowOff>9526</xdr:rowOff>
    </xdr:from>
    <xdr:to>
      <xdr:col>35</xdr:col>
      <xdr:colOff>0</xdr:colOff>
      <xdr:row>4</xdr:row>
      <xdr:rowOff>28575</xdr:rowOff>
    </xdr:to>
    <xdr:grpSp>
      <xdr:nvGrpSpPr>
        <xdr:cNvPr id="37" name="Shape 2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GrpSpPr>
          <a:grpSpLocks/>
        </xdr:cNvGrpSpPr>
      </xdr:nvGrpSpPr>
      <xdr:grpSpPr bwMode="auto">
        <a:xfrm>
          <a:off x="13268324" y="704851"/>
          <a:ext cx="466726" cy="228599"/>
          <a:chOff x="152400" y="152400"/>
          <a:chExt cx="3810000" cy="2857500"/>
        </a:xfrm>
      </xdr:grpSpPr>
      <xdr:pic>
        <xdr:nvPicPr>
          <xdr:cNvPr id="38" name="Shape 21" descr="бронза.jpg">
            <a:extLst>
              <a:ext uri="{FF2B5EF4-FFF2-40B4-BE49-F238E27FC236}">
                <a16:creationId xmlns:a16="http://schemas.microsoft.com/office/drawing/2014/main" id="{00000000-0008-0000-0500-000026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35</xdr:col>
      <xdr:colOff>9525</xdr:colOff>
      <xdr:row>3</xdr:row>
      <xdr:rowOff>0</xdr:rowOff>
    </xdr:from>
    <xdr:to>
      <xdr:col>37</xdr:col>
      <xdr:colOff>9525</xdr:colOff>
      <xdr:row>4</xdr:row>
      <xdr:rowOff>28575</xdr:rowOff>
    </xdr:to>
    <xdr:grpSp>
      <xdr:nvGrpSpPr>
        <xdr:cNvPr id="39" name="Shape 2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GrpSpPr>
          <a:grpSpLocks/>
        </xdr:cNvGrpSpPr>
      </xdr:nvGrpSpPr>
      <xdr:grpSpPr bwMode="auto">
        <a:xfrm>
          <a:off x="13744575" y="695325"/>
          <a:ext cx="476250" cy="238125"/>
          <a:chOff x="152400" y="152400"/>
          <a:chExt cx="3810000" cy="2857500"/>
        </a:xfrm>
      </xdr:grpSpPr>
      <xdr:pic>
        <xdr:nvPicPr>
          <xdr:cNvPr id="40" name="Shape 22" descr="коньяк.jpg">
            <a:extLst>
              <a:ext uri="{FF2B5EF4-FFF2-40B4-BE49-F238E27FC236}">
                <a16:creationId xmlns:a16="http://schemas.microsoft.com/office/drawing/2014/main" id="{00000000-0008-0000-0500-000028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37</xdr:col>
      <xdr:colOff>19049</xdr:colOff>
      <xdr:row>3</xdr:row>
      <xdr:rowOff>9527</xdr:rowOff>
    </xdr:from>
    <xdr:to>
      <xdr:col>38</xdr:col>
      <xdr:colOff>19049</xdr:colOff>
      <xdr:row>4</xdr:row>
      <xdr:rowOff>1</xdr:rowOff>
    </xdr:to>
    <xdr:grpSp>
      <xdr:nvGrpSpPr>
        <xdr:cNvPr id="41" name="Shape 2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GrpSpPr>
          <a:grpSpLocks/>
        </xdr:cNvGrpSpPr>
      </xdr:nvGrpSpPr>
      <xdr:grpSpPr bwMode="auto">
        <a:xfrm>
          <a:off x="14230349" y="704852"/>
          <a:ext cx="447675" cy="200024"/>
          <a:chOff x="152400" y="152400"/>
          <a:chExt cx="3810000" cy="2857500"/>
        </a:xfrm>
      </xdr:grpSpPr>
      <xdr:pic>
        <xdr:nvPicPr>
          <xdr:cNvPr id="42" name="Shape 23" descr="светл дерево.jpg">
            <a:extLst>
              <a:ext uri="{FF2B5EF4-FFF2-40B4-BE49-F238E27FC236}">
                <a16:creationId xmlns:a16="http://schemas.microsoft.com/office/drawing/2014/main" id="{00000000-0008-0000-0500-00002A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38</xdr:col>
      <xdr:colOff>9523</xdr:colOff>
      <xdr:row>3</xdr:row>
      <xdr:rowOff>2</xdr:rowOff>
    </xdr:from>
    <xdr:to>
      <xdr:col>38</xdr:col>
      <xdr:colOff>447674</xdr:colOff>
      <xdr:row>4</xdr:row>
      <xdr:rowOff>9525</xdr:rowOff>
    </xdr:to>
    <xdr:grpSp>
      <xdr:nvGrpSpPr>
        <xdr:cNvPr id="43" name="Shape 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GrpSpPr>
          <a:grpSpLocks/>
        </xdr:cNvGrpSpPr>
      </xdr:nvGrpSpPr>
      <xdr:grpSpPr bwMode="auto">
        <a:xfrm>
          <a:off x="14668498" y="695327"/>
          <a:ext cx="438151" cy="219073"/>
          <a:chOff x="152400" y="152400"/>
          <a:chExt cx="3810000" cy="2857500"/>
        </a:xfrm>
      </xdr:grpSpPr>
      <xdr:pic>
        <xdr:nvPicPr>
          <xdr:cNvPr id="44" name="Shape 24" descr="темн дерево.jpg">
            <a:extLst>
              <a:ext uri="{FF2B5EF4-FFF2-40B4-BE49-F238E27FC236}">
                <a16:creationId xmlns:a16="http://schemas.microsoft.com/office/drawing/2014/main" id="{00000000-0008-0000-0500-00002C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3810000" cy="2857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39</xdr:col>
      <xdr:colOff>28577</xdr:colOff>
      <xdr:row>3</xdr:row>
      <xdr:rowOff>19051</xdr:rowOff>
    </xdr:from>
    <xdr:to>
      <xdr:col>39</xdr:col>
      <xdr:colOff>828675</xdr:colOff>
      <xdr:row>4</xdr:row>
      <xdr:rowOff>0</xdr:rowOff>
    </xdr:to>
    <xdr:grpSp>
      <xdr:nvGrpSpPr>
        <xdr:cNvPr id="45" name="Shape 2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GrpSpPr>
          <a:grpSpLocks/>
        </xdr:cNvGrpSpPr>
      </xdr:nvGrpSpPr>
      <xdr:grpSpPr bwMode="auto">
        <a:xfrm>
          <a:off x="15135227" y="714376"/>
          <a:ext cx="800098" cy="190499"/>
          <a:chOff x="152400" y="152400"/>
          <a:chExt cx="8342838" cy="1827925"/>
        </a:xfrm>
      </xdr:grpSpPr>
      <xdr:pic>
        <xdr:nvPicPr>
          <xdr:cNvPr id="46" name="Shape 31" descr="бук элит.jpg">
            <a:extLst>
              <a:ext uri="{FF2B5EF4-FFF2-40B4-BE49-F238E27FC236}">
                <a16:creationId xmlns:a16="http://schemas.microsoft.com/office/drawing/2014/main" id="{00000000-0008-0000-0500-00002E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400" y="152400"/>
            <a:ext cx="2009278" cy="1827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7" name="Shape 32" descr="дуб элит.jpg">
            <a:extLst>
              <a:ext uri="{FF2B5EF4-FFF2-40B4-BE49-F238E27FC236}">
                <a16:creationId xmlns:a16="http://schemas.microsoft.com/office/drawing/2014/main" id="{00000000-0008-0000-0500-00002F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42049" y="152400"/>
            <a:ext cx="2009278" cy="1827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8" name="Shape 33" descr="орех элит.jpg">
            <a:extLst>
              <a:ext uri="{FF2B5EF4-FFF2-40B4-BE49-F238E27FC236}">
                <a16:creationId xmlns:a16="http://schemas.microsoft.com/office/drawing/2014/main" id="{00000000-0008-0000-0500-000030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31697" y="152400"/>
            <a:ext cx="2009278" cy="1827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9" name="Shape 34" descr="сосна элит.jpg">
            <a:extLst>
              <a:ext uri="{FF2B5EF4-FFF2-40B4-BE49-F238E27FC236}">
                <a16:creationId xmlns:a16="http://schemas.microsoft.com/office/drawing/2014/main" id="{00000000-0008-0000-0500-000031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421350" y="152400"/>
            <a:ext cx="2073888" cy="1827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 editAs="oneCell">
    <xdr:from>
      <xdr:col>8</xdr:col>
      <xdr:colOff>47625</xdr:colOff>
      <xdr:row>0</xdr:row>
      <xdr:rowOff>19050</xdr:rowOff>
    </xdr:from>
    <xdr:to>
      <xdr:col>12</xdr:col>
      <xdr:colOff>276224</xdr:colOff>
      <xdr:row>3</xdr:row>
      <xdr:rowOff>114300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CBB850A9-3163-4A52-B6F3-39680DE1E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524250" y="19050"/>
          <a:ext cx="2019299" cy="790575"/>
        </a:xfrm>
        <a:prstGeom prst="rect">
          <a:avLst/>
        </a:prstGeom>
      </xdr:spPr>
    </xdr:pic>
    <xdr:clientData/>
  </xdr:twoCellAnchor>
  <xdr:twoCellAnchor editAs="oneCell">
    <xdr:from>
      <xdr:col>18</xdr:col>
      <xdr:colOff>161925</xdr:colOff>
      <xdr:row>1</xdr:row>
      <xdr:rowOff>9525</xdr:rowOff>
    </xdr:from>
    <xdr:to>
      <xdr:col>20</xdr:col>
      <xdr:colOff>274105</xdr:colOff>
      <xdr:row>2</xdr:row>
      <xdr:rowOff>257175</xdr:rowOff>
    </xdr:to>
    <xdr:pic>
      <xdr:nvPicPr>
        <xdr:cNvPr id="51" name="Рисунок 50">
          <a:extLst>
            <a:ext uri="{FF2B5EF4-FFF2-40B4-BE49-F238E27FC236}">
              <a16:creationId xmlns:a16="http://schemas.microsoft.com/office/drawing/2014/main" id="{905956E6-DDD5-4C71-BAAF-C72AE7627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0550" y="200025"/>
          <a:ext cx="1064680" cy="4381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304800</xdr:rowOff>
    </xdr:to>
    <xdr:sp macro="" textlink="">
      <xdr:nvSpPr>
        <xdr:cNvPr id="7170" name="AutoShape 2" descr="data:image/png;base64,iVBORw0KGgoAAAANSUhEUgAAAF0AAABfCAYAAACKucvIAAAAAXNSR0IArs4c6QAAHuFJREFUeF7tXQdwXdWZ/iW9p94sWV22ii1bsnGVC5YT23GMwbDgEAdIrB1syG52gPRM2BSysEyYTbLsJJkhIcMyhIHMkA0JAdvUOAY3bNkqLhT3pmr1YvW28/3n/e+dd9597z4VE0L8ZjSv3HvPPef7//P95fznKmRUvQh/ISEhJC/9s/vHax/GjABwxcsLWyBeW1tLJ06coL6+PhoaGuITQkND+V0+y3e5qzRmfpdr9OMiVJxrXofz9Y5J5/RrTAWwurd5DyulkevMvulISn/Me5jAWeGAa0ZGRrzGiN/Cw8Np/vz5lJOTo3AF6Dt37qTnn3+eTx4YGOADYWFh/K5/1m9sBarVTDEHKuCYM0u+4354ofPDw8P8WQSuAysCxHn6nzlTdaGaQvcHrN5nqzHpiqGDb4IuCtja2kqlpaW0efNmioqKUqC//PLL9Nxzz7EkHA6HD9imlstNTW0ytdaci1baZw5AOhrMDBOwdUHKZwgMx61eVmDrwrI7rrdppTx6W06nk6DUa9eupW9/+9sUFxenQN++fTu98MILNGfOHJaEgKxruU45usYH4n6zQ6YW+tN2nId+xMTEML0BPF3b5f4CughKfh8cHKTu7m6etR/Fy4q35b6glm3bttGiRYvo61//OsXGxnpAB73Mnj2bIiMj3Zou9KILwUrrJ2p0rYQTERHBoKPTor36rAD94btQkN4HgN3V1cWgT7RvExUaxgHQly1b5gs66KWgoMALdAxMOFUXgAzYH81MtKPCvdD2qVOnMnAw8iJwaDJeEAheMP7ST2g/zoWm+6OXyehfsG2IpgP0b3zjG96a/uyzz1J+fr6bXkxjipsAbDGwQjcypcUABtuZQOeJ5oP/ALoACXuD+4uXhc8YFIQgXgI+9/T0MOiBuHky+mnXBjACp4um+4D+zDPPsCGFdunGVDQcDegejW7odPdyMqYzwMK9EhIS2PCAJqDNMsNwXAdaPB0MUPgcgpmMvtgBG+i4LehPP/00TZs2za3pArAOtE4x/j5buVhj7biADsChAAAd/cBnmQUQAvhcFAS/o084F1ouXD/We0/m+bagP/XUU5SVleUFuq+vDt9dBU5CP8KlooW6HTC9lbEMSGaWXAMtRtvC0+IT6zQn/C6zYCz3uxrn2oL+5JNPUkZGBhtS0Sp/oOuzQAdWrhOBTFTrdVdMdwvNwMwU7t+ay/X+BOT0X//615SamkpwcXTQdeMZFiaRqopWAcSUKUmUnp5OkZER1NfXT83NzdTX1+ueDXqwM5napAdigfzkybznWNsKqOk7duygJ554gpKSktygC9jiMShBKFoJDVVRK14LFy6iuXOvo5iYaOrt7aP33jtG1dXVzKmmsRVPZ6yd/3s93xb0X/7yl5SYmBgQ9LAw8WCg6So4KSlZSdOmTWcDh6lUW1tNp0+fpt7eXsbKyvXUqeLvFdBg+m0L+s9//nN23IVerDRd0YvylcWYFhUVUXb2NOrvHyCn00EdHR1UV1dL/f39btCDSScEM4i/t3MCgv7qq6/S448/zkYUwYZQiv4O4BwOJzkcngAJ4MfExFJCQjwNDY3wdcPDg+7w218aQff9P65ar9sM3TCOxUjbgv6zn/2M6QGg64bUm9M9oOsGVmkyeB4CCbEMrsz8jVU+ZyLBjJ72NQUZ6Jg+exSgatGBSK0l6C/JlZv5J38z0Bb0n/zkJ3wTHXQA7g26ohbTpVS/OV0+vALdLqiSEF78btF+DMB0FeU3f0JBG7inUCP8dARJ4svjGCJtfAftSa7G1GD0CbM9JARBVr8rS6mAh3eGBBzu1d/f57JZ3kIxwbcF/bHHHmOPw6QXHXh/tKMADuOQPTk5iTuEMBwvfUZIwIP3yMgojgugUVeuXOFrRkdHWPDR0Sq9DIDQJ5mBAFOSXTpgOA5QcX8Aj/Y6Ozv5XNVeNE2ZMoXv1d7ezrkZiWjFo0IbsGnx8fHkdIZTaytc337uF8Y9dWoyu9ToV11dHXV2drFrbJd79+ung9MfffRR7qREfgJ2MKArLh+hOXOKaPHixXTixCmqrr7IWuFLQ2Hc0alTU2nGjBmMHUCAAQZQIyPDlJubwwBiGRGrLoiUkfhqamri73pUiv4ifQGwcQygAGS84zs+A0x8Rj8BKKiwpaWFwsOdFBERyZ/huSUnJ1NbWxtrOpwGXHvu3Dm+N9zpzs52V1RMFBERTmfOnA6YbrDV9EceeYSlqoOOz7p2m5quUw00B4n64uIldOzYcbp0CaAPu0HX6QbtwuOJi4t3Cxr0CS28cqWLE28pKSlUU1ND9fX1nHJGAHbx4kVqbGz0AR2LLwD9+PHjLNDc3FzWWJwPIAFoRUUFC1gdS+BYIi0tjc/74IMP+H74q6qqosHBIVaIlJRkKi+vpPz8PG6jvPwwgzxrViElJiZQWdlB98yzor6AoL/22mv0ox/9iKelDqwd6JJswjtukJKSylMQWtvb2+NFLwI6zgOAGHB//yAPFJoLDh0aGmStw32RYQS/AkQ1k4b5GGaFJL0kyYV74hoICL8BaFwL7QYPQ2MvXbrE/UlOnsr8DAFjBoBOMYMAPjwxCAr9SUtLpdjYOP4OTUc7Z8+e5WPZ2dlMj+fPn+EZPi5DCtB/+MMfMlimZuuGVJ8FpocDMAEUOg6fXWm5JzEmswLnodNpaenMmfPmzeNVHqQPoO3NzU3cD3A08vuY1gAIwOgLE6JZAFlWu8SOSD9hTBWlOFlYuEYURQwtAAOQuB/6eOVKN1MThIG4A9/RPq7r6urkPkZGKvpSOXu1lGjF7baa/v3vf581yYpOBGAZgK//rjRx4cKFVFhYRB9+eIIuX6730XTR9tjYGJo7dx6NjIwyX6PzmNJ9fT1UX1/HAOEeMH4YPIDHe0NDAwsIL0lDYGAwyDgOOgKAuqZDm6Gl0Fi80BZAhCCjo2OYm0XT8b26WrWBGYh+YoagvaioSP6sjiFHFUm1tTU0PKxKVqxeAUF//fXX6bvf/S7f3ArQQNovhhaaU1KygtMChw9X0tmzZ1jboS2i5fr7ddfNY6MG8DAQUAA0qbHxMnsW4kJCmIh6IRwAd/nyZeVFuwYKsHEc70ePHuW28vLyeNZBCKAGGOXDhw/zdZg9iYlTqKamloGFQE6fPsVAQsjgftx/1qxZTIHl5eXcXlxcLB06VMbKVVQ0lwVx8OABpkSrNV7dK7JcOQLo3/nOd3hAErJbGU0rlxFAYvrixgBm1qzZrJGYNQg0/Pn5SUnJDJSsCEHLBgcHmNuFq2XaZmZmMnjwLKChuqajDXgv0GjQEl4QIF6gLPwOAXg8G1VhgLFCW2GAm5oaWQAAEoZauZkxLBAY2aysTDaccBXRJ/A/jh89esTH59c13lbTUZOBRsWXBpAiAN1LMV1InCMcCgBgYKCE0o5VmtjThspWevLw3kuCou1oV6oCoMloW08xADgIBbYCbQNsCF4WswEmBCPH6usbvAwyZiQoBwYZtsbpDKO6unoWMtxYz7E0bgMzyOPiqv6MmdOh6d/61rfYjZIB6Z6JTgtWfruArgvHNLqm4MwZpd/DzEzqwtcB1z9Do+HWoR3YCHC/LNlB88HlYvwAGI55R77E3graQLsAW8UNClRQFNrAZxGGXbWBraZjpfrChQs+1V06PZgpACu68efh6MbYFKLJ+Sq55pkFJugCtswmXUjC9fo7Ppva6E8z9fP0c6QNOW4HeFCcDtARfQlfiqehR5T+QBdAdY23M75WtONPGFaar9OLfBZg5Hx/XoU/F09AFsNoXi9arxtyf0Y0aNDh/EsjMhATfCtgTCqyoiD5Td5Fm60MtpW3o0e0+mcdfJkBeiAmgtCB8hvNTPKBoOhFIi7Rdp0zTSCkQfN3HVxTm62O+QUdGU5XRtOcbVaaz1SD1SyjWkGnoo8a+KBBt8o9W2m9lWeja68VmFZ8r88KKyFZab0Juq75IVjDDUEkrDwcHNOB1zV/khXbp7mgQbcyEOi86aYJwFb0449eTGNqaj4fD0MOP5TCeIUKgZVvDt9K81kxOO3gWkp0uZUm6KJAH4XWTwh06aBuqExN18G3Coj037w1HrkRBSwAB9igFbUsiO/WoONcgOzF7/guoLsKonQjq3/GmEQgstiheyj+jPBYZseEQZebmcDr4OufTVfTP+iqXE6OqxmlgGcBuBJW+uKKW9OxeMLne1edQVjSngk6rlVtOTlvonL+WHVSFcAQAKLkYFxCOwFgLLjXK6+8wqXSXgWkb7zxBtdO64bUrkEMRgyu7ldbzQBTAFYLJQDDGY4VoGgKd0Z4AHc4FBgIUkJVxIpZEOoCNsIVraqMJn4PI6SfTC9MUWQoJ67S0zM4xG9ra6fu7iuUkJBImZkZTKE9Pd0czSLpNlEKEtCRe1myZAl985vf9JRKv/XWW/S1r32NzpxBksp/fthKEAK+lT/vz9h6gw4Q1fpqUnIKL4RkZWUzrUDbcW5dbS2dPHmSAcFqDzQTr/iEBJo5cybn58VtxUA7Otp51amnW6Vp9T9Enfn5Mzh/gnwMVsuQQkAeBoLD6hDCfCzoTNTo2oL+1a9+dUyabgpAjK1wrIAgA/bP8yp3g4RNWnomfW7j7bTy0ys5JAfogwMDtG/fPnp3/34GE/lrZCfB6VOSkun666+n4iXFFBsXx4Ib6O+nk6dOUvnhQ9TW2ubmfMXf0PQot6YjN4O0MLKL77//PmdFkTXE2qyeIhDa8YyZ55JtKXZA0N98800C6IhIx6rpOvhWHo6/4EoJwZPsgmZHRcfQ0iXLaEVJCWtfuMNBbe1tdOLkKdbWK12ddOb0aebJgpkFfD6SUbOLCvn8MEco08LJEyfo1MkTNDgw6AW6okEnJ+XEVsydizRtEu3evduV8fR4amJMZVxIrA0NqQ1k6Lu5SG4qos7pS5cu9aaX8XC6FdXoFp+DFVclmBX1eNxHVRuplgadFBMbS0lTkrgiwOkIo0HktguL6Oabb6aLFy7S9u3bKNwZThtvu41S09LowIGDnIMPj3CyFzQ8Mkq9vCgyyDMFHG/SnMxKCAwlgeBzZCbxAq0gfQxg5TyMRfF+Fi9pYu0ACbbq6kuuigNrC4jrICgYUh9OR5YRlnUshtRKqh4PB0ZWTT/REn8arzwNxd34w/nufHpICBu8279wJ/1z6WaqKK+g555/npwOB23ZcjcXrr72+uu0b+8eXnUSwUlbOqWZXpZ8RwYS6wBSUYA8OxZLQDGePodSamoazZhRwLNMyjKqqipdpSbWVBMQdGg6DOlE6EW0PDwigtJS03mqd7rLKpTWBHIv3aC71hvhCqJNVAx8aXMplZZupnfffZee/e1veeD33nsPLVq0mF597Q3a9ded1Nvb7aYMNtTs77v8f83X14UvXhcWOZBzh1YinYvUr2i69BnH8/MLaNq0bNZurD3AuKP2xR+/fyScDk1PS8+gVZ9eRdG8DHaS3jt+3Gtd03vQauqDFqTyAAYVhhKuIJfpORx004YNdMcXNrGmv/jiHyg8Ipy+eNddVDRnLu3c+TZVVBx2Lw2KsMyUgv7djCcwI6TqQLdLMlMxEzMzs2n27EJ3bh2ggxm6u7sCrpFCQbBPt7i42JvTYUih6ROhF6GW6Tl5dMeddzIvV1Qcoj27d/PSnZ4uFa5UnKvoBQPHIKdNz6E5c+byZgP8BrcOK1HgXbiOH374IQtp3rz5LOCurisUERnJa5igHZR+1NbUUFtbq3tFysyCWuVzxAZ5Rbiu9Ad+w4pSbm4eryOjL6hkOH/+HNOaVd2j+PiypdGH0ycT9LS0DPrKv91HBQUz6c8v/ZHefnsXT1dzQYDDcFfhKagA7h5Wc27//B30pS+VUnpmFoU7w+j0qVO0fdsr9P7773ENoWgkjGlUdDQVL1lKG26+hTKzMnlmNDU2Mt0cqapw12Zauasm8KaLa/r3spkYRhSrSKg1RdwgpYBwR83UgdALNB2ge0Wkkwk6inkefuRRWvvZtfSfjzxMr726g5fP/Hk7oANQSzrXNRItX15CN224mb9jrRJVBTu2bafj7x1HWKrqUcKdlJiQSHGxsVQwq5BWr1lDGZlZPGhoInz0S5cu0PDQMHOuaLEHfDW7FPD6Z++HUOgeGLKXKjXh4NQDQAaXo0pZUZKaqSbwEBZAh8votU19slxGjhLjE+j+B+6nlStXEnZ37N2zx71BwF9qIXnqVPrCHXdQbGw8VZaXU3dPN0VFRnFCC1FlUxOKOfvYNwbVJCQm0A3rbqC8/HyusWlualY2ICyMhkeGuZxi3vz51N7WRofKyqin5woLEJXFwu0IvlAYhQoEVZHgWxjlDuycTo4DsHANIQFYGNrGy43U23vFJVQP6Lp/D9BRKwpNB4W7nw0wGS6jAAptQu0hrD3qSZqbW2z3dM657jp66D8eZrfsfx7/b9q18y0aGhygkNAwcjpQ5BlBTkc4eySIGjOzsngA11+/gl588UXa9sornEMBoIhM19+0gTZvLqW6mhp+usflhlq2A2pTA0r24ikjI4tiYuK4ogz1NqA3nXL0tALcygULF/IDKwR00MyRqiM8o5gqtd0pkhoRlxH4AnQEoG7QJ0vTRcImfwcqJ0aHlyxbTg//+MeUnp5G//Xjx+j1Hds4nBcvwxHmJAenfx2slTm5OfTvDz5In1q9ml544ff04v/9njo7OllbkVO55baNtHXLVqqtqabfPPkbBkbSxyiJy8mZTtOn57IxREUZilYlOhbgdY4H6IVFRZSXl8uKEBYSyoqEvVUIkKSf8o4xySyBwgB00MtVAd0ffdj9Xrx0KT30yH9yIPT4T39K7+7dywYKXsEQ0q+undEAAoPNyc2lBx98kP30557/Hb315hssJEdYKIf4qz6zlu7esoVaW5rpf596imqqL7pc0nCeNdOnT6OcnDy3vy2a7hay4dfHxsVyEi42JpZGuYwawKOuvpMaUXEWApA9ka+AjvNwP9hMH3qZLE23A9cniqUQGqVRKiyaQ3dv2coGd/++fczb8XHxFOoI46QV01RTo/sRJCgq2lxaSmmpaXSw7BD1DwxQPLa0h2EjwQA5wyNp/oIFNDoyTG+++Qa1tTZzYis1NYPa29vYuGZkZDJHY+bA+AJACZZ0moGRR1nd0mXLKSoSlWMq348+IiN5pKqKOjo73DZBNFyMMBJsyOJ+vDQ9hCgxYQrXGGJA4OkbbriBkqYm80BaWtvpzy/9iXZs38aaC6oCheD85OQUgj347Lp1lJqSQmGhqkjowMFDzLfg+ZbmRs7LrF69llasKKGDBw7Q/v172eYgxYviooaGet4RaHI6viM/Ay5ftXoNRUXFKu6G5zI6wgI8cPAA1dfVupYKPStZEmSBmnbt2sWgP/DAA5PP6WPVdD4fJXjQ+NFRys6aRv/yr1+htevWUmRUFB8eHh5ll+t3zz1L1ZcuuvMycNdAEV/cXEo33ngjgQKgfdD0srJD9Oc//pH5Fu4lUrfr199Iq1Z9hnbvfpt2v7OLpk/PoYKCWZyVrKmpZmMqno1ovGQiUeeYlp5OTrirDhUph4YQDQ8NUXNLk8rba4k1PaqFpr/zzjucgr7//vs/JqBrkpqSOIVmFxZRaloq8agwlUNCOcJEqraz0zvIgpYCuPTMTBXRIoIkTPsOqrlUzQYS9ABthceDLCGCp5aWZq7IhbfU2trCs0OvXtBpRl9G9E4lqBUsfalRbILu30PTkTYG6F6aHqzLqFdhy8a/cWn3VbpIBgvjZe6J1cNyHNeNpiTbdM9FF4IOtr72apXf0SNZHAfoWIQZN+guNnDvtLxK2Pk0C9pwPVMy4C0V6GpPK4CUxWxdG63Wa3WA7cA2Ndtsz8xiAnRkRxEsetFLsJpuGcprP35ctF84VThZbWVRm9bMPIyVQEwhWF1jZXStFmvA6QcOHKBVq1aNj17E8Imq82YIzwZjZRUtnjJ6NWaEnuPwF3wJ+EIfpvZ7Vq+8a2t0kEVYVtSj/2YGVfIdoJeVldGaNWu8g6PxaHpEeAQvl0VFR3HwghRsR4faB2oXgY5XCAK0hNlSAmh3P13zZYOBFfUAKLPWXgfdioZMj8fMXgJ0bL3BwzAnlHtB/iI/L49KPvVpXuaCS3b4UBn95S9veW2uHS+4/q4DeEioYaUHm8SQWu3GmuWg2pIezEtAAugwqDr1WBlMoZ9AFBPoGEDHPqZ169ZNDHRslFq8qJh9V2zYKlm5gqoqK+hXv3qCzp8/P6GKgkDAwT9GQFNYOIfTrBcunKczZ09zEBQs6NK+WrFSxhbgc1LN2Kys048d6HLcnCkAHRvQ1q9fPzF6AehYzO1o76LFxcWUkppCDQ21VH74MK+qT86T4sRB9WgwgEpPz6Tly1ZwGH/saBVVVlVQT6+Zr9eNTWD91zVf3Eyr5yOYAjB9eX8zAt7LsWPHaMOGDeMDHdMbuRIELAsWLKTr5iG/QVwZ1tJymYuBUL4wOc+49QUd8CEdu2b1WppZUEAV5Yeo6kila5FEp5fgQecxuR4vCC0VrRfqMb0b0wMyhWEaYYCOQiaUkIyL09mQwWceGaWtW79Mt39+E1VWVvGWwJbmy1RZWcEbXOWpRsFwbOBzfMFLTUmnkpJPqaqsD96jU6dOuCq/guN0uz6JBkuApQdZ/lxO3Rbo9ILPAB3Ppr/11lvHB7ruMiJ5dMP6m7hMram5mdckjx6pYk2fHHrxhkc8l+joWEpPS+c8SWtbK+dM+gf6g4ue7BDXjuN+kkIQAeDdn19vFVTheuADJti4caP3ct14XEZoBFbs4TZiKe1yQ737YWljNWrBYOHxy1VZNF5wT692XCDpAmg8/gCilcdjGlIRDs5HPdGmTZsmDrpldOraOn41QDfvF0xwFIwwgz0H9wOQ0HYAiT/xeMzSb53nIShUjN11112TA7o7J+JKz15trROAzBX3qy1kMbZyf4AvWg/wTd7XOR6CQWES/jWDVzXAeOglWA35pJ4nGU0ADmOJP93j0V1RPG/g7rvvnoAh/aSiOMZx6dovriaAF+oR3sc7Kty2bt16DfQxYuxzulXlA2gHIGOBXZ6oBCGgwu3ee++9BvpEQQ90vQ4+6lyw+H3fffddA/1qgq7nd8Tg4nk644pIP4qOfhLuYVIPtP0HP/jBeEH3zoeIBUdd31j3KqEoCBsI+vt6XU8zCg5ulRtXzwDANsexR79qDMrdHVvqABuDkXvyHqt1jgj9FGMLfgfocBn5fzfhn0vBZcQeR/stjZ4byFOMUlLSOBRvb1fbA319detOLViwmPJnzKSjRyrpwoVz7kIiI/jXlqbU05Kw2SAuNp4io6K5dBq1MPIIKn9iEwB4Fx+pkmy4d7jObrOWtIlrUT0gxUkSDctqmWcJTV1hCzoqvFA7bQ+6Z1goZ8jIyKalS5ZykuvI0Qr3Q8/sdDY8PILuvHMzV0299Kc/0MGD73L1rN1swewoKJjNVbn4jArdM6dPct0KBBDoBS8CD+CMiIyirs4OQh392XOnqdW1YSHQtQAQG35vueVWBhO7QTo62mxnClIIGBO0G49g9NL08ZTVFRQUUn7eDFq2bAXVN9TS/v276dy5s5YZRq+l1JAQmjd/MW383CbKzsqiI5UV9M7uv7p2NQA4/1MeQC1cWMybCfC8RNTHtLW10NGjVVzLEoguMPCFixbRggWLaHBomHp7enilq/GyeoBmoBcekoa6+X+67TaKjoqi3z7zNFVWlgd8aJpoO9qG//7QQw/50stYd9dlZ+fwgsL1ywF6PZWXH6S6uhruiDkIb9BDacvWL9PMgtlcXZUQF0v79u2hPXve4ZrAQLUWmN7Ll5Vwvr62rpYf4YrtLlVVFbzdxW6BOi8vnz6/6Q7Kyc2jl1/6E+3du9u9O84KdOFkJPZWr1lLTmcEl3APDg3Qrr/+xb2V3bxWDCne5fGHPqCPh17UWuUUKiosovqGBrp48RxXVOnPi5HOeGfFQ2jJkqXY8EidXV2UmZHBGUrwujxB1J/WgVcXLSqm3Nx85mWcf+Lkh3TxwrmgtA4ah4dwYq/SobIDTIeBtFzAAzVhaRIrZdhgMG36dLp44QLbhEB2ROybX3oJjtM9RlEZCrXPRnGx57/32g3EbjrbcTNqGLGIgSeAIpmEreV2nCzHPUyi9n4G6gs4WY77P8/aUfCknwNwOrwXFLkHNmbWNwhsOH3dzPGCHmyll7/p7utZ2Zl8z5NOxwO6zHpLTUfROjTdHnT7Tl47w+MuipBBT/BegLHbTwfo0PRTp07Zum3XQLVHQPfRxXtBcOS1pRE7BfDDNdDtAQ32DAEedI38CzTd5yE710APFs7gztPzL4h+AToereveXQdNhxTwgAG7qDC4W/5jnyVekbwjZQI//RroV1EvTFcUoOPfX3jRC/7FOugFRTHXNH3ypQF6gaZ7gS7Pe0Hx53h96Mnv6ienRUTS3/ve9/gfA+BhDpza3bt3L/3iF7/gp+dfA318whZvBVfr9fP4Hfmoe+65h0pLS3nhmkHHajW0HAfNmpLxdeEf8yrdgLrzTiEhnLPHhmNUOqM0g0H/x4Tobzfq/wcJ5F3jFoLu8gAAAABJRU5ErkJggg==">
          <a:extLst>
            <a:ext uri="{FF2B5EF4-FFF2-40B4-BE49-F238E27FC236}">
              <a16:creationId xmlns:a16="http://schemas.microsoft.com/office/drawing/2014/main" id="{00000000-0008-0000-0600-0000021C0000}"/>
            </a:ext>
          </a:extLst>
        </xdr:cNvPr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19050</xdr:colOff>
      <xdr:row>1</xdr:row>
      <xdr:rowOff>466725</xdr:rowOff>
    </xdr:from>
    <xdr:to>
      <xdr:col>1</xdr:col>
      <xdr:colOff>1221914</xdr:colOff>
      <xdr:row>3</xdr:row>
      <xdr:rowOff>535000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175" y="895350"/>
          <a:ext cx="1202864" cy="1211275"/>
        </a:xfrm>
        <a:prstGeom prst="rect">
          <a:avLst/>
        </a:prstGeom>
      </xdr:spPr>
    </xdr:pic>
    <xdr:clientData/>
  </xdr:twoCellAnchor>
  <xdr:twoCellAnchor editAs="oneCell">
    <xdr:from>
      <xdr:col>0</xdr:col>
      <xdr:colOff>63759</xdr:colOff>
      <xdr:row>1</xdr:row>
      <xdr:rowOff>466725</xdr:rowOff>
    </xdr:from>
    <xdr:to>
      <xdr:col>0</xdr:col>
      <xdr:colOff>1258900</xdr:colOff>
      <xdr:row>3</xdr:row>
      <xdr:rowOff>543765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759" y="895350"/>
          <a:ext cx="1195141" cy="122004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142876</xdr:colOff>
      <xdr:row>5</xdr:row>
      <xdr:rowOff>530994</xdr:rowOff>
    </xdr:from>
    <xdr:to>
      <xdr:col>1</xdr:col>
      <xdr:colOff>1238251</xdr:colOff>
      <xdr:row>7</xdr:row>
      <xdr:rowOff>501991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876" y="3007494"/>
          <a:ext cx="2476500" cy="1113997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9</xdr:row>
      <xdr:rowOff>171450</xdr:rowOff>
    </xdr:from>
    <xdr:to>
      <xdr:col>1</xdr:col>
      <xdr:colOff>781050</xdr:colOff>
      <xdr:row>11</xdr:row>
      <xdr:rowOff>342707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3875" y="4933950"/>
          <a:ext cx="1638300" cy="1180907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12</xdr:row>
      <xdr:rowOff>180974</xdr:rowOff>
    </xdr:from>
    <xdr:to>
      <xdr:col>1</xdr:col>
      <xdr:colOff>962025</xdr:colOff>
      <xdr:row>14</xdr:row>
      <xdr:rowOff>347811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00050" y="6457949"/>
          <a:ext cx="1943100" cy="1176487"/>
        </a:xfrm>
        <a:prstGeom prst="rect">
          <a:avLst/>
        </a:prstGeom>
      </xdr:spPr>
    </xdr:pic>
    <xdr:clientData/>
  </xdr:twoCellAnchor>
  <xdr:twoCellAnchor editAs="oneCell">
    <xdr:from>
      <xdr:col>0</xdr:col>
      <xdr:colOff>971550</xdr:colOff>
      <xdr:row>15</xdr:row>
      <xdr:rowOff>19969</xdr:rowOff>
    </xdr:from>
    <xdr:to>
      <xdr:col>1</xdr:col>
      <xdr:colOff>323850</xdr:colOff>
      <xdr:row>17</xdr:row>
      <xdr:rowOff>459497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71550" y="7811419"/>
          <a:ext cx="733425" cy="1449178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</xdr:colOff>
      <xdr:row>18</xdr:row>
      <xdr:rowOff>5577</xdr:rowOff>
    </xdr:from>
    <xdr:to>
      <xdr:col>1</xdr:col>
      <xdr:colOff>952500</xdr:colOff>
      <xdr:row>19</xdr:row>
      <xdr:rowOff>480922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38150" y="9311502"/>
          <a:ext cx="1895475" cy="980170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</xdr:colOff>
      <xdr:row>20</xdr:row>
      <xdr:rowOff>19049</xdr:rowOff>
    </xdr:from>
    <xdr:to>
      <xdr:col>1</xdr:col>
      <xdr:colOff>962025</xdr:colOff>
      <xdr:row>21</xdr:row>
      <xdr:rowOff>499319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38150" y="10334624"/>
          <a:ext cx="1905000" cy="985095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447674</xdr:colOff>
      <xdr:row>22</xdr:row>
      <xdr:rowOff>19049</xdr:rowOff>
    </xdr:from>
    <xdr:to>
      <xdr:col>1</xdr:col>
      <xdr:colOff>982196</xdr:colOff>
      <xdr:row>24</xdr:row>
      <xdr:rowOff>0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47674" y="11344274"/>
          <a:ext cx="1915647" cy="990601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476250</xdr:colOff>
      <xdr:row>24</xdr:row>
      <xdr:rowOff>28574</xdr:rowOff>
    </xdr:from>
    <xdr:to>
      <xdr:col>1</xdr:col>
      <xdr:colOff>955511</xdr:colOff>
      <xdr:row>25</xdr:row>
      <xdr:rowOff>485774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76250" y="12363449"/>
          <a:ext cx="1860386" cy="9620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222781</xdr:rowOff>
    </xdr:from>
    <xdr:to>
      <xdr:col>7</xdr:col>
      <xdr:colOff>350087</xdr:colOff>
      <xdr:row>2</xdr:row>
      <xdr:rowOff>581024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A91C8CB3-1FC7-4C2E-978B-A918AC380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3025" y="527581"/>
          <a:ext cx="1102562" cy="758293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1</xdr:row>
      <xdr:rowOff>219075</xdr:rowOff>
    </xdr:from>
    <xdr:to>
      <xdr:col>9</xdr:col>
      <xdr:colOff>258267</xdr:colOff>
      <xdr:row>2</xdr:row>
      <xdr:rowOff>567420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2AE4DEDB-4E3F-436E-8BAB-EE91B6855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10375" y="523875"/>
          <a:ext cx="982167" cy="748395"/>
        </a:xfrm>
        <a:prstGeom prst="rect">
          <a:avLst/>
        </a:prstGeom>
      </xdr:spPr>
    </xdr:pic>
    <xdr:clientData/>
  </xdr:twoCellAnchor>
  <xdr:twoCellAnchor editAs="oneCell">
    <xdr:from>
      <xdr:col>4</xdr:col>
      <xdr:colOff>390525</xdr:colOff>
      <xdr:row>1</xdr:row>
      <xdr:rowOff>152400</xdr:rowOff>
    </xdr:from>
    <xdr:to>
      <xdr:col>5</xdr:col>
      <xdr:colOff>436030</xdr:colOff>
      <xdr:row>2</xdr:row>
      <xdr:rowOff>190500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683E9C95-BE19-4AEA-85D9-9931742DC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8075" y="457200"/>
          <a:ext cx="106468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61"/>
  <sheetViews>
    <sheetView tabSelected="1" workbookViewId="0">
      <pane xSplit="28" ySplit="8" topLeftCell="AC9" activePane="bottomRight" state="frozen"/>
      <selection pane="topRight" activeCell="AB1" sqref="AB1"/>
      <selection pane="bottomLeft" activeCell="A9" sqref="A9"/>
      <selection pane="bottomRight" activeCell="T1" sqref="T1:W4"/>
    </sheetView>
  </sheetViews>
  <sheetFormatPr defaultRowHeight="15"/>
  <cols>
    <col min="1" max="1" width="8.140625" style="1" customWidth="1"/>
    <col min="2" max="3" width="5.7109375" style="1" customWidth="1"/>
    <col min="4" max="4" width="5.7109375" customWidth="1"/>
    <col min="5" max="6" width="7.7109375" customWidth="1"/>
    <col min="7" max="9" width="5.7109375" style="1" customWidth="1"/>
    <col min="10" max="11" width="7.7109375" style="1" customWidth="1"/>
    <col min="12" max="14" width="5.7109375" customWidth="1"/>
    <col min="15" max="16" width="7.7109375" customWidth="1"/>
    <col min="17" max="18" width="5.7109375" customWidth="1"/>
    <col min="19" max="19" width="6.5703125" bestFit="1" customWidth="1"/>
    <col min="20" max="21" width="7.7109375" customWidth="1"/>
    <col min="22" max="22" width="5.7109375" customWidth="1"/>
    <col min="23" max="24" width="6.5703125" bestFit="1" customWidth="1"/>
    <col min="25" max="26" width="7.7109375" customWidth="1"/>
    <col min="27" max="27" width="0.85546875" customWidth="1"/>
    <col min="28" max="28" width="7.7109375" style="1" customWidth="1"/>
    <col min="29" max="29" width="9.7109375" customWidth="1"/>
    <col min="30" max="30" width="9.28515625" customWidth="1"/>
    <col min="31" max="42" width="3.5703125" customWidth="1"/>
    <col min="43" max="44" width="6.7109375" customWidth="1"/>
    <col min="45" max="45" width="12.5703125" customWidth="1"/>
  </cols>
  <sheetData>
    <row r="1" spans="1:45" ht="15" customHeight="1">
      <c r="A1" s="341" t="s">
        <v>5</v>
      </c>
      <c r="B1" s="347" t="s">
        <v>39</v>
      </c>
      <c r="C1" s="348"/>
      <c r="D1" s="348"/>
      <c r="E1" s="348"/>
      <c r="F1" s="349"/>
      <c r="G1" s="467" t="s">
        <v>46</v>
      </c>
      <c r="H1" s="468"/>
      <c r="I1" s="468"/>
      <c r="J1" s="468"/>
      <c r="K1" s="468"/>
      <c r="L1" s="372"/>
      <c r="M1" s="366"/>
      <c r="N1" s="366"/>
      <c r="O1" s="366"/>
      <c r="P1" s="366"/>
      <c r="Q1" s="366"/>
      <c r="R1" s="366"/>
      <c r="S1" s="366"/>
      <c r="T1" s="363" t="s">
        <v>216</v>
      </c>
      <c r="U1" s="363"/>
      <c r="V1" s="363"/>
      <c r="W1" s="363"/>
      <c r="X1" s="366"/>
      <c r="Y1" s="366"/>
      <c r="Z1" s="367"/>
      <c r="AA1" s="19"/>
      <c r="AB1" s="420" t="s">
        <v>5</v>
      </c>
      <c r="AC1" s="431" t="s">
        <v>3</v>
      </c>
      <c r="AD1" s="432"/>
      <c r="AE1" s="431" t="s">
        <v>1</v>
      </c>
      <c r="AF1" s="465"/>
      <c r="AG1" s="465"/>
      <c r="AH1" s="465"/>
      <c r="AI1" s="465"/>
      <c r="AJ1" s="432"/>
      <c r="AK1" s="425" t="s">
        <v>2</v>
      </c>
      <c r="AL1" s="426"/>
      <c r="AM1" s="426"/>
      <c r="AN1" s="426"/>
      <c r="AO1" s="426"/>
      <c r="AP1" s="427"/>
      <c r="AQ1" s="431" t="s">
        <v>16</v>
      </c>
      <c r="AR1" s="432"/>
      <c r="AS1" s="423" t="s">
        <v>96</v>
      </c>
    </row>
    <row r="2" spans="1:45" ht="15" customHeight="1">
      <c r="A2" s="342"/>
      <c r="B2" s="350"/>
      <c r="C2" s="351"/>
      <c r="D2" s="351"/>
      <c r="E2" s="351"/>
      <c r="F2" s="352"/>
      <c r="G2" s="469"/>
      <c r="H2" s="470"/>
      <c r="I2" s="470"/>
      <c r="J2" s="470"/>
      <c r="K2" s="470"/>
      <c r="L2" s="373"/>
      <c r="M2" s="368"/>
      <c r="N2" s="368"/>
      <c r="O2" s="368"/>
      <c r="P2" s="368"/>
      <c r="Q2" s="368"/>
      <c r="R2" s="368"/>
      <c r="S2" s="368"/>
      <c r="T2" s="364"/>
      <c r="U2" s="364"/>
      <c r="V2" s="364"/>
      <c r="W2" s="364"/>
      <c r="X2" s="368"/>
      <c r="Y2" s="368"/>
      <c r="Z2" s="369"/>
      <c r="AA2" s="19"/>
      <c r="AB2" s="421"/>
      <c r="AC2" s="433"/>
      <c r="AD2" s="434"/>
      <c r="AE2" s="433"/>
      <c r="AF2" s="466"/>
      <c r="AG2" s="466"/>
      <c r="AH2" s="466"/>
      <c r="AI2" s="466"/>
      <c r="AJ2" s="434"/>
      <c r="AK2" s="428"/>
      <c r="AL2" s="429"/>
      <c r="AM2" s="429"/>
      <c r="AN2" s="429"/>
      <c r="AO2" s="429"/>
      <c r="AP2" s="430"/>
      <c r="AQ2" s="433"/>
      <c r="AR2" s="434"/>
      <c r="AS2" s="424"/>
    </row>
    <row r="3" spans="1:45" ht="24.75" customHeight="1">
      <c r="A3" s="342"/>
      <c r="B3" s="350"/>
      <c r="C3" s="351"/>
      <c r="D3" s="351"/>
      <c r="E3" s="351"/>
      <c r="F3" s="352"/>
      <c r="G3" s="469"/>
      <c r="H3" s="470"/>
      <c r="I3" s="470"/>
      <c r="J3" s="470"/>
      <c r="K3" s="470"/>
      <c r="L3" s="373"/>
      <c r="M3" s="368"/>
      <c r="N3" s="368"/>
      <c r="O3" s="368"/>
      <c r="P3" s="368"/>
      <c r="Q3" s="368"/>
      <c r="R3" s="368"/>
      <c r="S3" s="368"/>
      <c r="T3" s="364"/>
      <c r="U3" s="364"/>
      <c r="V3" s="364"/>
      <c r="W3" s="364"/>
      <c r="X3" s="368"/>
      <c r="Y3" s="368"/>
      <c r="Z3" s="369"/>
      <c r="AA3" s="19"/>
      <c r="AB3" s="421"/>
      <c r="AC3" s="474" t="s">
        <v>15</v>
      </c>
      <c r="AD3" s="475"/>
      <c r="AE3" s="344" t="s">
        <v>6</v>
      </c>
      <c r="AF3" s="345"/>
      <c r="AG3" s="346" t="s">
        <v>7</v>
      </c>
      <c r="AH3" s="345"/>
      <c r="AI3" s="346" t="s">
        <v>8</v>
      </c>
      <c r="AJ3" s="476"/>
      <c r="AK3" s="375" t="s">
        <v>10</v>
      </c>
      <c r="AL3" s="376"/>
      <c r="AM3" s="435" t="s">
        <v>11</v>
      </c>
      <c r="AN3" s="376"/>
      <c r="AO3" s="435" t="s">
        <v>12</v>
      </c>
      <c r="AP3" s="436"/>
      <c r="AQ3" s="2" t="s">
        <v>13</v>
      </c>
      <c r="AR3" s="3" t="s">
        <v>14</v>
      </c>
      <c r="AS3" s="17" t="s">
        <v>9</v>
      </c>
    </row>
    <row r="4" spans="1:45" ht="16.5" customHeight="1" thickBot="1">
      <c r="A4" s="342"/>
      <c r="B4" s="353"/>
      <c r="C4" s="354"/>
      <c r="D4" s="354"/>
      <c r="E4" s="354"/>
      <c r="F4" s="355"/>
      <c r="G4" s="469"/>
      <c r="H4" s="470"/>
      <c r="I4" s="470"/>
      <c r="J4" s="470"/>
      <c r="K4" s="470"/>
      <c r="L4" s="374"/>
      <c r="M4" s="370"/>
      <c r="N4" s="370"/>
      <c r="O4" s="370"/>
      <c r="P4" s="370"/>
      <c r="Q4" s="370"/>
      <c r="R4" s="370"/>
      <c r="S4" s="370"/>
      <c r="T4" s="365"/>
      <c r="U4" s="365"/>
      <c r="V4" s="365"/>
      <c r="W4" s="365"/>
      <c r="X4" s="370"/>
      <c r="Y4" s="370"/>
      <c r="Z4" s="371"/>
      <c r="AA4" s="19"/>
      <c r="AB4" s="421"/>
      <c r="AC4" s="437"/>
      <c r="AD4" s="438"/>
      <c r="AE4" s="439"/>
      <c r="AF4" s="440"/>
      <c r="AG4" s="441"/>
      <c r="AH4" s="440"/>
      <c r="AI4" s="441"/>
      <c r="AJ4" s="442"/>
      <c r="AK4" s="437"/>
      <c r="AL4" s="443"/>
      <c r="AM4" s="443"/>
      <c r="AN4" s="443"/>
      <c r="AO4" s="443"/>
      <c r="AP4" s="438"/>
      <c r="AQ4" s="4"/>
      <c r="AR4" s="29"/>
      <c r="AS4" s="23"/>
    </row>
    <row r="5" spans="1:45" ht="19.5" thickBot="1">
      <c r="A5" s="342"/>
      <c r="B5" s="356" t="s">
        <v>38</v>
      </c>
      <c r="C5" s="357"/>
      <c r="D5" s="357"/>
      <c r="E5" s="357"/>
      <c r="F5" s="358"/>
      <c r="G5" s="316" t="s">
        <v>40</v>
      </c>
      <c r="H5" s="317"/>
      <c r="I5" s="317"/>
      <c r="J5" s="317"/>
      <c r="K5" s="318"/>
      <c r="L5" s="471" t="s">
        <v>43</v>
      </c>
      <c r="M5" s="472"/>
      <c r="N5" s="472"/>
      <c r="O5" s="472"/>
      <c r="P5" s="473"/>
      <c r="Q5" s="316" t="s">
        <v>44</v>
      </c>
      <c r="R5" s="317"/>
      <c r="S5" s="317"/>
      <c r="T5" s="317"/>
      <c r="U5" s="318"/>
      <c r="V5" s="319" t="s">
        <v>45</v>
      </c>
      <c r="W5" s="320"/>
      <c r="X5" s="320"/>
      <c r="Y5" s="320"/>
      <c r="Z5" s="321"/>
      <c r="AA5" s="19"/>
      <c r="AB5" s="421"/>
      <c r="AC5" s="117" t="s">
        <v>23</v>
      </c>
      <c r="AD5" s="118"/>
      <c r="AE5" s="306" t="s">
        <v>23</v>
      </c>
      <c r="AF5" s="307"/>
      <c r="AG5" s="307"/>
      <c r="AH5" s="307"/>
      <c r="AI5" s="307"/>
      <c r="AJ5" s="449"/>
      <c r="AK5" s="444" t="s">
        <v>24</v>
      </c>
      <c r="AL5" s="445"/>
      <c r="AM5" s="445"/>
      <c r="AN5" s="445"/>
      <c r="AO5" s="445"/>
      <c r="AP5" s="446"/>
      <c r="AQ5" s="306" t="s">
        <v>98</v>
      </c>
      <c r="AR5" s="307"/>
      <c r="AS5" s="119" t="s">
        <v>25</v>
      </c>
    </row>
    <row r="6" spans="1:45" ht="39.950000000000003" customHeight="1">
      <c r="A6" s="342"/>
      <c r="B6" s="408" t="s">
        <v>17</v>
      </c>
      <c r="C6" s="409"/>
      <c r="D6" s="410"/>
      <c r="E6" s="359" t="s">
        <v>0</v>
      </c>
      <c r="F6" s="360"/>
      <c r="G6" s="414" t="s">
        <v>17</v>
      </c>
      <c r="H6" s="415"/>
      <c r="I6" s="416"/>
      <c r="J6" s="322" t="s">
        <v>0</v>
      </c>
      <c r="K6" s="323"/>
      <c r="L6" s="414" t="s">
        <v>17</v>
      </c>
      <c r="M6" s="415"/>
      <c r="N6" s="416"/>
      <c r="O6" s="322" t="s">
        <v>0</v>
      </c>
      <c r="P6" s="323"/>
      <c r="Q6" s="414" t="s">
        <v>17</v>
      </c>
      <c r="R6" s="415"/>
      <c r="S6" s="416"/>
      <c r="T6" s="322" t="s">
        <v>0</v>
      </c>
      <c r="U6" s="323"/>
      <c r="V6" s="414" t="s">
        <v>17</v>
      </c>
      <c r="W6" s="415"/>
      <c r="X6" s="416"/>
      <c r="Y6" s="322" t="s">
        <v>0</v>
      </c>
      <c r="Z6" s="323"/>
      <c r="AA6" s="407"/>
      <c r="AB6" s="421"/>
      <c r="AC6" s="450" t="s">
        <v>4</v>
      </c>
      <c r="AD6" s="453" t="s">
        <v>84</v>
      </c>
      <c r="AE6" s="379" t="s">
        <v>4</v>
      </c>
      <c r="AF6" s="380"/>
      <c r="AG6" s="381"/>
      <c r="AH6" s="456" t="s">
        <v>84</v>
      </c>
      <c r="AI6" s="457"/>
      <c r="AJ6" s="458"/>
      <c r="AK6" s="379" t="s">
        <v>4</v>
      </c>
      <c r="AL6" s="380"/>
      <c r="AM6" s="381"/>
      <c r="AN6" s="392" t="s">
        <v>84</v>
      </c>
      <c r="AO6" s="393"/>
      <c r="AP6" s="394"/>
      <c r="AQ6" s="401" t="s">
        <v>85</v>
      </c>
      <c r="AR6" s="394"/>
      <c r="AS6" s="404" t="s">
        <v>86</v>
      </c>
    </row>
    <row r="7" spans="1:45" ht="12" customHeight="1" thickBot="1">
      <c r="A7" s="342"/>
      <c r="B7" s="411"/>
      <c r="C7" s="412"/>
      <c r="D7" s="413"/>
      <c r="E7" s="361"/>
      <c r="F7" s="362"/>
      <c r="G7" s="417"/>
      <c r="H7" s="418"/>
      <c r="I7" s="419"/>
      <c r="J7" s="324"/>
      <c r="K7" s="325"/>
      <c r="L7" s="417"/>
      <c r="M7" s="418"/>
      <c r="N7" s="419"/>
      <c r="O7" s="324"/>
      <c r="P7" s="325"/>
      <c r="Q7" s="417"/>
      <c r="R7" s="418"/>
      <c r="S7" s="419"/>
      <c r="T7" s="324"/>
      <c r="U7" s="325"/>
      <c r="V7" s="417"/>
      <c r="W7" s="418"/>
      <c r="X7" s="419"/>
      <c r="Y7" s="324"/>
      <c r="Z7" s="325"/>
      <c r="AA7" s="407"/>
      <c r="AB7" s="421"/>
      <c r="AC7" s="451"/>
      <c r="AD7" s="454"/>
      <c r="AE7" s="382"/>
      <c r="AF7" s="383"/>
      <c r="AG7" s="384"/>
      <c r="AH7" s="459"/>
      <c r="AI7" s="460"/>
      <c r="AJ7" s="461"/>
      <c r="AK7" s="382"/>
      <c r="AL7" s="383"/>
      <c r="AM7" s="384"/>
      <c r="AN7" s="395"/>
      <c r="AO7" s="396"/>
      <c r="AP7" s="397"/>
      <c r="AQ7" s="402"/>
      <c r="AR7" s="397"/>
      <c r="AS7" s="405"/>
    </row>
    <row r="8" spans="1:45" ht="15" customHeight="1" thickBot="1">
      <c r="A8" s="343"/>
      <c r="B8" s="75" t="s">
        <v>35</v>
      </c>
      <c r="C8" s="76" t="s">
        <v>36</v>
      </c>
      <c r="D8" s="113" t="s">
        <v>37</v>
      </c>
      <c r="E8" s="180" t="s">
        <v>41</v>
      </c>
      <c r="F8" s="181" t="s">
        <v>42</v>
      </c>
      <c r="G8" s="73" t="s">
        <v>35</v>
      </c>
      <c r="H8" s="74" t="s">
        <v>36</v>
      </c>
      <c r="I8" s="74" t="s">
        <v>37</v>
      </c>
      <c r="J8" s="70" t="s">
        <v>41</v>
      </c>
      <c r="K8" s="71" t="s">
        <v>42</v>
      </c>
      <c r="L8" s="73" t="s">
        <v>35</v>
      </c>
      <c r="M8" s="74" t="s">
        <v>36</v>
      </c>
      <c r="N8" s="74" t="s">
        <v>37</v>
      </c>
      <c r="O8" s="70" t="s">
        <v>41</v>
      </c>
      <c r="P8" s="71" t="s">
        <v>42</v>
      </c>
      <c r="Q8" s="73" t="s">
        <v>35</v>
      </c>
      <c r="R8" s="74" t="s">
        <v>36</v>
      </c>
      <c r="S8" s="74" t="s">
        <v>37</v>
      </c>
      <c r="T8" s="70" t="s">
        <v>41</v>
      </c>
      <c r="U8" s="71" t="s">
        <v>42</v>
      </c>
      <c r="V8" s="73" t="s">
        <v>35</v>
      </c>
      <c r="W8" s="74" t="s">
        <v>36</v>
      </c>
      <c r="X8" s="74" t="s">
        <v>37</v>
      </c>
      <c r="Y8" s="70" t="s">
        <v>41</v>
      </c>
      <c r="Z8" s="71" t="s">
        <v>42</v>
      </c>
      <c r="AA8" s="407"/>
      <c r="AB8" s="422"/>
      <c r="AC8" s="452"/>
      <c r="AD8" s="455"/>
      <c r="AE8" s="385"/>
      <c r="AF8" s="386"/>
      <c r="AG8" s="387"/>
      <c r="AH8" s="462"/>
      <c r="AI8" s="463"/>
      <c r="AJ8" s="464"/>
      <c r="AK8" s="385"/>
      <c r="AL8" s="386"/>
      <c r="AM8" s="387"/>
      <c r="AN8" s="398"/>
      <c r="AO8" s="399"/>
      <c r="AP8" s="400"/>
      <c r="AQ8" s="403"/>
      <c r="AR8" s="400"/>
      <c r="AS8" s="406"/>
    </row>
    <row r="9" spans="1:45">
      <c r="A9" s="9">
        <v>800</v>
      </c>
      <c r="B9" s="77">
        <v>0.482213114754098</v>
      </c>
      <c r="C9" s="78">
        <v>0.68237704918032782</v>
      </c>
      <c r="D9" s="78">
        <v>0.9098360655737705</v>
      </c>
      <c r="E9" s="134">
        <v>19867.05</v>
      </c>
      <c r="F9" s="182">
        <v>21257.7435</v>
      </c>
      <c r="G9" s="61">
        <v>0.71699999999999997</v>
      </c>
      <c r="H9" s="62">
        <v>0.86</v>
      </c>
      <c r="I9" s="62">
        <v>1.0369999999999999</v>
      </c>
      <c r="J9" s="134">
        <v>18921</v>
      </c>
      <c r="K9" s="130">
        <v>20245</v>
      </c>
      <c r="L9" s="63">
        <v>0.82299999999999995</v>
      </c>
      <c r="M9" s="64">
        <v>0.97899999999999998</v>
      </c>
      <c r="N9" s="64">
        <v>1.2030000000000001</v>
      </c>
      <c r="O9" s="147">
        <v>20637</v>
      </c>
      <c r="P9" s="138">
        <v>22082</v>
      </c>
      <c r="Q9" s="65">
        <v>0.91</v>
      </c>
      <c r="R9" s="66">
        <v>1.0629999999999999</v>
      </c>
      <c r="S9" s="66">
        <v>1.337</v>
      </c>
      <c r="T9" s="152">
        <v>22120</v>
      </c>
      <c r="U9" s="141">
        <v>23668</v>
      </c>
      <c r="V9" s="67">
        <v>1.056</v>
      </c>
      <c r="W9" s="68">
        <v>1.2350000000000001</v>
      </c>
      <c r="X9" s="68">
        <v>1.55</v>
      </c>
      <c r="Y9" s="153">
        <v>23447</v>
      </c>
      <c r="Z9" s="144">
        <v>25088</v>
      </c>
      <c r="AA9" s="15"/>
      <c r="AB9" s="237">
        <v>800</v>
      </c>
      <c r="AC9" s="156">
        <v>4222</v>
      </c>
      <c r="AD9" s="124">
        <v>4856</v>
      </c>
      <c r="AE9" s="377">
        <v>4856</v>
      </c>
      <c r="AF9" s="378"/>
      <c r="AG9" s="378"/>
      <c r="AH9" s="328">
        <v>5584</v>
      </c>
      <c r="AI9" s="329"/>
      <c r="AJ9" s="330"/>
      <c r="AK9" s="377">
        <v>4644</v>
      </c>
      <c r="AL9" s="378"/>
      <c r="AM9" s="378"/>
      <c r="AN9" s="328">
        <v>5341</v>
      </c>
      <c r="AO9" s="329"/>
      <c r="AP9" s="330"/>
      <c r="AQ9" s="388">
        <v>7882</v>
      </c>
      <c r="AR9" s="389"/>
      <c r="AS9" s="72">
        <v>12349.7</v>
      </c>
    </row>
    <row r="10" spans="1:45">
      <c r="A10" s="9">
        <v>900</v>
      </c>
      <c r="B10" s="79">
        <v>0.57999999999999996</v>
      </c>
      <c r="C10" s="80">
        <v>0.82</v>
      </c>
      <c r="D10" s="80">
        <v>1.0940000000000001</v>
      </c>
      <c r="E10" s="135">
        <v>20585.25</v>
      </c>
      <c r="F10" s="182">
        <v>22026.217499999999</v>
      </c>
      <c r="G10" s="25">
        <v>0.86599999999999999</v>
      </c>
      <c r="H10" s="39">
        <v>1.032</v>
      </c>
      <c r="I10" s="39">
        <v>1.258</v>
      </c>
      <c r="J10" s="135">
        <v>19605</v>
      </c>
      <c r="K10" s="131">
        <v>20977</v>
      </c>
      <c r="L10" s="25">
        <v>0.996</v>
      </c>
      <c r="M10" s="39">
        <v>1.1819999999999999</v>
      </c>
      <c r="N10" s="39">
        <v>1.4590000000000001</v>
      </c>
      <c r="O10" s="135">
        <v>21356</v>
      </c>
      <c r="P10" s="131">
        <v>22851</v>
      </c>
      <c r="Q10" s="36">
        <v>1.085</v>
      </c>
      <c r="R10" s="37">
        <v>1.2909999999999999</v>
      </c>
      <c r="S10" s="37">
        <v>1.621</v>
      </c>
      <c r="T10" s="135">
        <v>23090</v>
      </c>
      <c r="U10" s="131">
        <v>24706</v>
      </c>
      <c r="V10" s="36">
        <v>1.2789999999999999</v>
      </c>
      <c r="W10" s="37">
        <v>1.4990000000000001</v>
      </c>
      <c r="X10" s="37">
        <v>1.881</v>
      </c>
      <c r="Y10" s="135">
        <v>24470</v>
      </c>
      <c r="Z10" s="131">
        <v>26183</v>
      </c>
      <c r="AA10" s="15"/>
      <c r="AB10" s="9">
        <v>900</v>
      </c>
      <c r="AC10" s="157">
        <v>4701</v>
      </c>
      <c r="AD10" s="125">
        <v>5407</v>
      </c>
      <c r="AE10" s="326">
        <v>5406</v>
      </c>
      <c r="AF10" s="327"/>
      <c r="AG10" s="327"/>
      <c r="AH10" s="313">
        <v>6218</v>
      </c>
      <c r="AI10" s="314"/>
      <c r="AJ10" s="315"/>
      <c r="AK10" s="326">
        <v>5172</v>
      </c>
      <c r="AL10" s="327"/>
      <c r="AM10" s="327"/>
      <c r="AN10" s="313">
        <v>5947</v>
      </c>
      <c r="AO10" s="314"/>
      <c r="AP10" s="315"/>
      <c r="AQ10" s="339">
        <v>8774</v>
      </c>
      <c r="AR10" s="340"/>
      <c r="AS10" s="21">
        <v>13893.000000000002</v>
      </c>
    </row>
    <row r="11" spans="1:45">
      <c r="A11" s="9">
        <v>1000</v>
      </c>
      <c r="B11" s="81">
        <v>0.67700000000000005</v>
      </c>
      <c r="C11" s="82">
        <v>0.95799999999999996</v>
      </c>
      <c r="D11" s="82">
        <v>1.278</v>
      </c>
      <c r="E11" s="136">
        <v>21300.3</v>
      </c>
      <c r="F11" s="182">
        <v>22791.321</v>
      </c>
      <c r="G11" s="24">
        <v>1.0149999999999999</v>
      </c>
      <c r="H11" s="38">
        <v>1.204</v>
      </c>
      <c r="I11" s="38">
        <v>1.4790000000000001</v>
      </c>
      <c r="J11" s="136">
        <v>20286</v>
      </c>
      <c r="K11" s="132">
        <v>21706</v>
      </c>
      <c r="L11" s="57">
        <v>1.169</v>
      </c>
      <c r="M11" s="16">
        <v>1.385</v>
      </c>
      <c r="N11" s="16">
        <v>1.7150000000000001</v>
      </c>
      <c r="O11" s="148">
        <v>22074</v>
      </c>
      <c r="P11" s="139">
        <v>23619</v>
      </c>
      <c r="Q11" s="45">
        <v>1.26</v>
      </c>
      <c r="R11" s="47">
        <v>1.518</v>
      </c>
      <c r="S11" s="47">
        <v>1.9059999999999999</v>
      </c>
      <c r="T11" s="150">
        <v>24060</v>
      </c>
      <c r="U11" s="142">
        <v>25744</v>
      </c>
      <c r="V11" s="6">
        <v>1.5029999999999999</v>
      </c>
      <c r="W11" s="49">
        <v>1.762</v>
      </c>
      <c r="X11" s="49">
        <v>2.2109999999999999</v>
      </c>
      <c r="Y11" s="154">
        <v>25492</v>
      </c>
      <c r="Z11" s="145">
        <v>27276</v>
      </c>
      <c r="AA11" s="15"/>
      <c r="AB11" s="9">
        <v>1000</v>
      </c>
      <c r="AC11" s="158">
        <v>5179</v>
      </c>
      <c r="AD11" s="126">
        <v>5956</v>
      </c>
      <c r="AE11" s="308">
        <v>5957</v>
      </c>
      <c r="AF11" s="309"/>
      <c r="AG11" s="309"/>
      <c r="AH11" s="310">
        <v>6849</v>
      </c>
      <c r="AI11" s="311"/>
      <c r="AJ11" s="312"/>
      <c r="AK11" s="308">
        <v>5697</v>
      </c>
      <c r="AL11" s="309"/>
      <c r="AM11" s="309"/>
      <c r="AN11" s="310">
        <v>6551</v>
      </c>
      <c r="AO11" s="311"/>
      <c r="AP11" s="312"/>
      <c r="AQ11" s="337">
        <v>9667</v>
      </c>
      <c r="AR11" s="338"/>
      <c r="AS11" s="20">
        <v>15437.400000000001</v>
      </c>
    </row>
    <row r="12" spans="1:45">
      <c r="A12" s="9">
        <v>1100</v>
      </c>
      <c r="B12" s="79">
        <v>0.77500000000000002</v>
      </c>
      <c r="C12" s="80">
        <v>1.0960000000000001</v>
      </c>
      <c r="D12" s="80">
        <v>1.462</v>
      </c>
      <c r="E12" s="135">
        <v>22138.2</v>
      </c>
      <c r="F12" s="182">
        <v>23687.874</v>
      </c>
      <c r="G12" s="25">
        <v>1.1639999999999999</v>
      </c>
      <c r="H12" s="39">
        <v>1.375</v>
      </c>
      <c r="I12" s="39">
        <v>1.7</v>
      </c>
      <c r="J12" s="135">
        <v>21084</v>
      </c>
      <c r="K12" s="131">
        <v>22560</v>
      </c>
      <c r="L12" s="25">
        <v>1.3420000000000001</v>
      </c>
      <c r="M12" s="39">
        <v>1.5880000000000001</v>
      </c>
      <c r="N12" s="39">
        <v>1.9710000000000001</v>
      </c>
      <c r="O12" s="135">
        <v>23014</v>
      </c>
      <c r="P12" s="131">
        <v>24625</v>
      </c>
      <c r="Q12" s="36">
        <v>1.4350000000000001</v>
      </c>
      <c r="R12" s="37">
        <v>1.746</v>
      </c>
      <c r="S12" s="37">
        <v>2.1909999999999998</v>
      </c>
      <c r="T12" s="135">
        <v>24895</v>
      </c>
      <c r="U12" s="131">
        <v>26638</v>
      </c>
      <c r="V12" s="36">
        <v>1.726</v>
      </c>
      <c r="W12" s="37">
        <v>2.0259999999999998</v>
      </c>
      <c r="X12" s="37">
        <v>2.5409999999999999</v>
      </c>
      <c r="Y12" s="135">
        <v>26897</v>
      </c>
      <c r="Z12" s="131">
        <v>28780</v>
      </c>
      <c r="AA12" s="15"/>
      <c r="AB12" s="9">
        <v>1100</v>
      </c>
      <c r="AC12" s="157">
        <v>5697</v>
      </c>
      <c r="AD12" s="125">
        <v>6551</v>
      </c>
      <c r="AE12" s="326">
        <v>6552</v>
      </c>
      <c r="AF12" s="327"/>
      <c r="AG12" s="327"/>
      <c r="AH12" s="313">
        <v>7534</v>
      </c>
      <c r="AI12" s="314"/>
      <c r="AJ12" s="315"/>
      <c r="AK12" s="326">
        <v>6266</v>
      </c>
      <c r="AL12" s="327"/>
      <c r="AM12" s="327"/>
      <c r="AN12" s="313">
        <v>7207</v>
      </c>
      <c r="AO12" s="314"/>
      <c r="AP12" s="315"/>
      <c r="AQ12" s="339">
        <v>10634</v>
      </c>
      <c r="AR12" s="340"/>
      <c r="AS12" s="21">
        <v>16980.7</v>
      </c>
    </row>
    <row r="13" spans="1:45">
      <c r="A13" s="9">
        <v>1200</v>
      </c>
      <c r="B13" s="81">
        <v>0.87232786885245905</v>
      </c>
      <c r="C13" s="82">
        <v>1.2344262295081967</v>
      </c>
      <c r="D13" s="82">
        <v>1.6459016393442623</v>
      </c>
      <c r="E13" s="136">
        <v>31785.600000000002</v>
      </c>
      <c r="F13" s="182">
        <v>34010.592000000004</v>
      </c>
      <c r="G13" s="24">
        <v>1.3109999999999999</v>
      </c>
      <c r="H13" s="38">
        <v>1.544</v>
      </c>
      <c r="I13" s="38">
        <v>1.919</v>
      </c>
      <c r="J13" s="136">
        <v>30272</v>
      </c>
      <c r="K13" s="132">
        <v>32391</v>
      </c>
      <c r="L13" s="57">
        <v>1.516</v>
      </c>
      <c r="M13" s="16">
        <v>1.7909999999999999</v>
      </c>
      <c r="N13" s="16">
        <v>2.2280000000000002</v>
      </c>
      <c r="O13" s="148">
        <v>32343</v>
      </c>
      <c r="P13" s="139">
        <v>34607</v>
      </c>
      <c r="Q13" s="45">
        <v>1.61</v>
      </c>
      <c r="R13" s="47">
        <v>1.9730000000000001</v>
      </c>
      <c r="S13" s="47">
        <v>2.476</v>
      </c>
      <c r="T13" s="150">
        <v>33644</v>
      </c>
      <c r="U13" s="142">
        <v>35999</v>
      </c>
      <c r="V13" s="6">
        <v>1.95</v>
      </c>
      <c r="W13" s="49">
        <v>2.29</v>
      </c>
      <c r="X13" s="49">
        <v>2.871</v>
      </c>
      <c r="Y13" s="154">
        <v>36217</v>
      </c>
      <c r="Z13" s="145">
        <v>38752</v>
      </c>
      <c r="AA13" s="15"/>
      <c r="AB13" s="9">
        <v>1200</v>
      </c>
      <c r="AC13" s="158">
        <v>6213</v>
      </c>
      <c r="AD13" s="126">
        <v>7146</v>
      </c>
      <c r="AE13" s="308">
        <v>7146</v>
      </c>
      <c r="AF13" s="309"/>
      <c r="AG13" s="309"/>
      <c r="AH13" s="310">
        <v>8218</v>
      </c>
      <c r="AI13" s="311"/>
      <c r="AJ13" s="312"/>
      <c r="AK13" s="308">
        <v>6836</v>
      </c>
      <c r="AL13" s="309"/>
      <c r="AM13" s="309"/>
      <c r="AN13" s="310">
        <v>7860</v>
      </c>
      <c r="AO13" s="311"/>
      <c r="AP13" s="312"/>
      <c r="AQ13" s="337">
        <v>11599</v>
      </c>
      <c r="AR13" s="338"/>
      <c r="AS13" s="20">
        <v>18524</v>
      </c>
    </row>
    <row r="14" spans="1:45" ht="15.75" customHeight="1">
      <c r="A14" s="9">
        <v>1300</v>
      </c>
      <c r="B14" s="79">
        <v>0.98099999999999998</v>
      </c>
      <c r="C14" s="80">
        <v>1.3879999999999999</v>
      </c>
      <c r="D14" s="80">
        <v>1.851</v>
      </c>
      <c r="E14" s="135">
        <v>32020.800000000003</v>
      </c>
      <c r="F14" s="182">
        <v>34262.256000000001</v>
      </c>
      <c r="G14" s="25">
        <v>1.462</v>
      </c>
      <c r="H14" s="39">
        <v>1.7190000000000001</v>
      </c>
      <c r="I14" s="39">
        <v>2.1419999999999999</v>
      </c>
      <c r="J14" s="135">
        <v>30496</v>
      </c>
      <c r="K14" s="131">
        <v>32631</v>
      </c>
      <c r="L14" s="25">
        <v>1.6890000000000001</v>
      </c>
      <c r="M14" s="39">
        <v>1.994</v>
      </c>
      <c r="N14" s="39">
        <v>2.484</v>
      </c>
      <c r="O14" s="135">
        <v>32976</v>
      </c>
      <c r="P14" s="131">
        <v>35284</v>
      </c>
      <c r="Q14" s="36">
        <v>1.7849999999999999</v>
      </c>
      <c r="R14" s="37">
        <v>2.2000000000000002</v>
      </c>
      <c r="S14" s="37">
        <v>2.76</v>
      </c>
      <c r="T14" s="135">
        <v>34495</v>
      </c>
      <c r="U14" s="131">
        <v>36910</v>
      </c>
      <c r="V14" s="36">
        <v>2.173</v>
      </c>
      <c r="W14" s="37">
        <v>2.5539999999999998</v>
      </c>
      <c r="X14" s="37">
        <v>3.202</v>
      </c>
      <c r="Y14" s="135">
        <v>37278</v>
      </c>
      <c r="Z14" s="131">
        <v>39887</v>
      </c>
      <c r="AA14" s="15"/>
      <c r="AB14" s="9">
        <v>1300</v>
      </c>
      <c r="AC14" s="157">
        <v>6731</v>
      </c>
      <c r="AD14" s="125">
        <v>7741</v>
      </c>
      <c r="AE14" s="326">
        <v>7741</v>
      </c>
      <c r="AF14" s="327"/>
      <c r="AG14" s="327"/>
      <c r="AH14" s="313">
        <v>8902</v>
      </c>
      <c r="AI14" s="314"/>
      <c r="AJ14" s="315"/>
      <c r="AK14" s="326">
        <v>7405</v>
      </c>
      <c r="AL14" s="327"/>
      <c r="AM14" s="327"/>
      <c r="AN14" s="313">
        <v>8516</v>
      </c>
      <c r="AO14" s="314"/>
      <c r="AP14" s="315"/>
      <c r="AQ14" s="339">
        <v>12565</v>
      </c>
      <c r="AR14" s="340"/>
      <c r="AS14" s="21">
        <v>20068.400000000001</v>
      </c>
    </row>
    <row r="15" spans="1:45" ht="15.75" customHeight="1">
      <c r="A15" s="9">
        <v>1400</v>
      </c>
      <c r="B15" s="81">
        <v>1.0900000000000001</v>
      </c>
      <c r="C15" s="82">
        <v>1.542</v>
      </c>
      <c r="D15" s="82">
        <v>2.056</v>
      </c>
      <c r="E15" s="136">
        <v>32254.95</v>
      </c>
      <c r="F15" s="182">
        <v>34512.796500000004</v>
      </c>
      <c r="G15" s="24">
        <v>1.611</v>
      </c>
      <c r="H15" s="38">
        <v>1.891</v>
      </c>
      <c r="I15" s="38">
        <v>2.3620000000000001</v>
      </c>
      <c r="J15" s="136">
        <v>30719</v>
      </c>
      <c r="K15" s="132">
        <v>32869</v>
      </c>
      <c r="L15" s="57">
        <v>1.8620000000000001</v>
      </c>
      <c r="M15" s="16">
        <v>2.1970000000000001</v>
      </c>
      <c r="N15" s="16">
        <v>2.74</v>
      </c>
      <c r="O15" s="148">
        <v>33607</v>
      </c>
      <c r="P15" s="139">
        <v>35959</v>
      </c>
      <c r="Q15" s="45">
        <v>1.96</v>
      </c>
      <c r="R15" s="47">
        <v>2.4279999999999999</v>
      </c>
      <c r="S15" s="47">
        <v>3.0449999999999999</v>
      </c>
      <c r="T15" s="150">
        <v>35344</v>
      </c>
      <c r="U15" s="142">
        <v>37818</v>
      </c>
      <c r="V15" s="6">
        <v>2.3969999999999998</v>
      </c>
      <c r="W15" s="49">
        <v>2.8170000000000002</v>
      </c>
      <c r="X15" s="49">
        <v>3.532</v>
      </c>
      <c r="Y15" s="154">
        <v>38338</v>
      </c>
      <c r="Z15" s="145">
        <v>41022</v>
      </c>
      <c r="AA15" s="15"/>
      <c r="AB15" s="9">
        <v>1400</v>
      </c>
      <c r="AC15" s="158">
        <v>7249</v>
      </c>
      <c r="AD15" s="126">
        <v>8336</v>
      </c>
      <c r="AE15" s="308">
        <v>8336</v>
      </c>
      <c r="AF15" s="309"/>
      <c r="AG15" s="309"/>
      <c r="AH15" s="310">
        <v>9586</v>
      </c>
      <c r="AI15" s="311"/>
      <c r="AJ15" s="312"/>
      <c r="AK15" s="308">
        <v>7973</v>
      </c>
      <c r="AL15" s="309"/>
      <c r="AM15" s="309"/>
      <c r="AN15" s="310">
        <v>9169</v>
      </c>
      <c r="AO15" s="311"/>
      <c r="AP15" s="312"/>
      <c r="AQ15" s="337">
        <v>13529</v>
      </c>
      <c r="AR15" s="338"/>
      <c r="AS15" s="20">
        <v>21611.7</v>
      </c>
    </row>
    <row r="16" spans="1:45" ht="15.75" customHeight="1">
      <c r="A16" s="9">
        <v>1500</v>
      </c>
      <c r="B16" s="79">
        <v>1.1990000000000001</v>
      </c>
      <c r="C16" s="80">
        <v>1.696</v>
      </c>
      <c r="D16" s="80">
        <v>2.2610000000000001</v>
      </c>
      <c r="E16" s="135">
        <v>33718.65</v>
      </c>
      <c r="F16" s="182">
        <v>36078.955500000004</v>
      </c>
      <c r="G16" s="25">
        <v>1.7589999999999999</v>
      </c>
      <c r="H16" s="39">
        <v>2.0619999999999998</v>
      </c>
      <c r="I16" s="39">
        <v>2.5830000000000002</v>
      </c>
      <c r="J16" s="135">
        <v>32113</v>
      </c>
      <c r="K16" s="131">
        <v>34361</v>
      </c>
      <c r="L16" s="25">
        <v>2.0350000000000001</v>
      </c>
      <c r="M16" s="39">
        <v>2.4</v>
      </c>
      <c r="N16" s="39">
        <v>2.996</v>
      </c>
      <c r="O16" s="135">
        <v>34749</v>
      </c>
      <c r="P16" s="131">
        <v>37181</v>
      </c>
      <c r="Q16" s="36">
        <v>2.1349999999999998</v>
      </c>
      <c r="R16" s="37">
        <v>2.6549999999999998</v>
      </c>
      <c r="S16" s="37">
        <v>3.33</v>
      </c>
      <c r="T16" s="135">
        <v>36454</v>
      </c>
      <c r="U16" s="131">
        <v>39006</v>
      </c>
      <c r="V16" s="36">
        <v>2.62</v>
      </c>
      <c r="W16" s="37">
        <v>3.081</v>
      </c>
      <c r="X16" s="37">
        <v>3.8620000000000001</v>
      </c>
      <c r="Y16" s="135">
        <v>40001</v>
      </c>
      <c r="Z16" s="131">
        <v>42801</v>
      </c>
      <c r="AA16" s="15"/>
      <c r="AB16" s="9">
        <v>1500</v>
      </c>
      <c r="AC16" s="157">
        <v>7766</v>
      </c>
      <c r="AD16" s="125">
        <v>8932</v>
      </c>
      <c r="AE16" s="326">
        <v>8932</v>
      </c>
      <c r="AF16" s="327"/>
      <c r="AG16" s="327"/>
      <c r="AH16" s="313">
        <v>10271</v>
      </c>
      <c r="AI16" s="314"/>
      <c r="AJ16" s="315"/>
      <c r="AK16" s="326">
        <v>8543</v>
      </c>
      <c r="AL16" s="327"/>
      <c r="AM16" s="327"/>
      <c r="AN16" s="313">
        <v>9825</v>
      </c>
      <c r="AO16" s="314"/>
      <c r="AP16" s="315"/>
      <c r="AQ16" s="339">
        <v>14495</v>
      </c>
      <c r="AR16" s="340"/>
      <c r="AS16" s="21">
        <v>23155.000000000004</v>
      </c>
    </row>
    <row r="17" spans="1:45" ht="15.75" customHeight="1">
      <c r="A17" s="9">
        <v>1600</v>
      </c>
      <c r="B17" s="81">
        <v>1.3076229508196722</v>
      </c>
      <c r="C17" s="82">
        <v>1.8504098360655736</v>
      </c>
      <c r="D17" s="82">
        <v>2.4672131147540988</v>
      </c>
      <c r="E17" s="136">
        <v>43996.05</v>
      </c>
      <c r="F17" s="182">
        <v>47075.773500000003</v>
      </c>
      <c r="G17" s="24">
        <v>1.9079999999999999</v>
      </c>
      <c r="H17" s="38">
        <v>2.234</v>
      </c>
      <c r="I17" s="38">
        <v>2.8039999999999998</v>
      </c>
      <c r="J17" s="136">
        <v>41901</v>
      </c>
      <c r="K17" s="132">
        <v>44834</v>
      </c>
      <c r="L17" s="57">
        <v>2.2080000000000002</v>
      </c>
      <c r="M17" s="16">
        <v>2.6030000000000002</v>
      </c>
      <c r="N17" s="16">
        <v>3.2519999999999998</v>
      </c>
      <c r="O17" s="148">
        <v>44282</v>
      </c>
      <c r="P17" s="139">
        <v>47382</v>
      </c>
      <c r="Q17" s="45">
        <v>2.31</v>
      </c>
      <c r="R17" s="47">
        <v>2.883</v>
      </c>
      <c r="S17" s="47">
        <v>3.6150000000000002</v>
      </c>
      <c r="T17" s="150">
        <v>45478</v>
      </c>
      <c r="U17" s="142">
        <v>48661</v>
      </c>
      <c r="V17" s="6">
        <v>2.8439999999999999</v>
      </c>
      <c r="W17" s="49">
        <v>3.3450000000000002</v>
      </c>
      <c r="X17" s="49">
        <v>4.1929999999999996</v>
      </c>
      <c r="Y17" s="154">
        <v>49580</v>
      </c>
      <c r="Z17" s="145">
        <v>53051</v>
      </c>
      <c r="AA17" s="15"/>
      <c r="AB17" s="9">
        <v>1600</v>
      </c>
      <c r="AC17" s="158">
        <v>8283</v>
      </c>
      <c r="AD17" s="126">
        <v>9526</v>
      </c>
      <c r="AE17" s="308">
        <v>9525</v>
      </c>
      <c r="AF17" s="309"/>
      <c r="AG17" s="309"/>
      <c r="AH17" s="310">
        <v>10954</v>
      </c>
      <c r="AI17" s="311"/>
      <c r="AJ17" s="312"/>
      <c r="AK17" s="308">
        <v>9112</v>
      </c>
      <c r="AL17" s="309"/>
      <c r="AM17" s="309"/>
      <c r="AN17" s="310">
        <v>10478</v>
      </c>
      <c r="AO17" s="311"/>
      <c r="AP17" s="312"/>
      <c r="AQ17" s="337">
        <v>15461</v>
      </c>
      <c r="AR17" s="338"/>
      <c r="AS17" s="20">
        <v>24699.4</v>
      </c>
    </row>
    <row r="18" spans="1:45" ht="15.75" customHeight="1">
      <c r="A18" s="9">
        <v>1700</v>
      </c>
      <c r="B18" s="79">
        <v>1.385</v>
      </c>
      <c r="C18" s="80">
        <v>1.9590000000000001</v>
      </c>
      <c r="D18" s="80">
        <v>2.6120000000000001</v>
      </c>
      <c r="E18" s="135">
        <v>44520</v>
      </c>
      <c r="F18" s="182">
        <v>47636.4</v>
      </c>
      <c r="G18" s="25">
        <v>2.0569999999999999</v>
      </c>
      <c r="H18" s="39">
        <v>2.4060000000000001</v>
      </c>
      <c r="I18" s="39">
        <v>3.0249999999999999</v>
      </c>
      <c r="J18" s="135">
        <v>42400</v>
      </c>
      <c r="K18" s="131">
        <v>45368</v>
      </c>
      <c r="L18" s="25">
        <v>2.3809999999999998</v>
      </c>
      <c r="M18" s="39">
        <v>2.806</v>
      </c>
      <c r="N18" s="39">
        <v>3.508</v>
      </c>
      <c r="O18" s="135">
        <v>44925</v>
      </c>
      <c r="P18" s="131">
        <v>48070</v>
      </c>
      <c r="Q18" s="36">
        <v>2.4849999999999999</v>
      </c>
      <c r="R18" s="37">
        <v>3.11</v>
      </c>
      <c r="S18" s="37">
        <v>3.899</v>
      </c>
      <c r="T18" s="135">
        <v>46279</v>
      </c>
      <c r="U18" s="131">
        <v>49519</v>
      </c>
      <c r="V18" s="36">
        <v>3.0670000000000002</v>
      </c>
      <c r="W18" s="37">
        <v>3.609</v>
      </c>
      <c r="X18" s="37">
        <v>4.5229999999999997</v>
      </c>
      <c r="Y18" s="135">
        <v>50579</v>
      </c>
      <c r="Z18" s="131">
        <v>54120</v>
      </c>
      <c r="AA18" s="15"/>
      <c r="AB18" s="9">
        <v>1700</v>
      </c>
      <c r="AC18" s="157">
        <v>8800</v>
      </c>
      <c r="AD18" s="125">
        <v>10120</v>
      </c>
      <c r="AE18" s="326">
        <v>10121</v>
      </c>
      <c r="AF18" s="327"/>
      <c r="AG18" s="327"/>
      <c r="AH18" s="313">
        <v>11638</v>
      </c>
      <c r="AI18" s="314"/>
      <c r="AJ18" s="315"/>
      <c r="AK18" s="326">
        <v>9680</v>
      </c>
      <c r="AL18" s="327"/>
      <c r="AM18" s="327"/>
      <c r="AN18" s="313">
        <v>11132</v>
      </c>
      <c r="AO18" s="314"/>
      <c r="AP18" s="315"/>
      <c r="AQ18" s="339">
        <v>16427</v>
      </c>
      <c r="AR18" s="340"/>
      <c r="AS18" s="21">
        <v>26242.7</v>
      </c>
    </row>
    <row r="19" spans="1:45" ht="15.75" customHeight="1">
      <c r="A19" s="9">
        <v>1800</v>
      </c>
      <c r="B19" s="81">
        <v>1.462</v>
      </c>
      <c r="C19" s="82">
        <v>2.0680000000000001</v>
      </c>
      <c r="D19" s="82">
        <v>2.7570000000000001</v>
      </c>
      <c r="E19" s="136">
        <v>45043.950000000004</v>
      </c>
      <c r="F19" s="182">
        <v>48197.026500000007</v>
      </c>
      <c r="G19" s="24">
        <v>2.206</v>
      </c>
      <c r="H19" s="38">
        <v>2.577</v>
      </c>
      <c r="I19" s="38">
        <v>3.246</v>
      </c>
      <c r="J19" s="136">
        <v>42899</v>
      </c>
      <c r="K19" s="132">
        <v>45902</v>
      </c>
      <c r="L19" s="57">
        <v>2.5539999999999998</v>
      </c>
      <c r="M19" s="16">
        <v>3.0089999999999999</v>
      </c>
      <c r="N19" s="16">
        <v>3.7639999999999998</v>
      </c>
      <c r="O19" s="148">
        <v>45569</v>
      </c>
      <c r="P19" s="139">
        <v>48759</v>
      </c>
      <c r="Q19" s="45">
        <v>2.66</v>
      </c>
      <c r="R19" s="47">
        <v>3.3380000000000001</v>
      </c>
      <c r="S19" s="47">
        <v>4.1840000000000002</v>
      </c>
      <c r="T19" s="150">
        <v>47080</v>
      </c>
      <c r="U19" s="142">
        <v>50376</v>
      </c>
      <c r="V19" s="6">
        <v>3.2909999999999999</v>
      </c>
      <c r="W19" s="49">
        <v>3.8730000000000002</v>
      </c>
      <c r="X19" s="49">
        <v>4.8529999999999998</v>
      </c>
      <c r="Y19" s="154">
        <v>51572</v>
      </c>
      <c r="Z19" s="145">
        <v>55182</v>
      </c>
      <c r="AA19" s="15"/>
      <c r="AB19" s="9">
        <v>1800</v>
      </c>
      <c r="AC19" s="158">
        <v>9315</v>
      </c>
      <c r="AD19" s="126">
        <v>10713</v>
      </c>
      <c r="AE19" s="308">
        <v>10713</v>
      </c>
      <c r="AF19" s="309"/>
      <c r="AG19" s="309"/>
      <c r="AH19" s="310">
        <v>12321</v>
      </c>
      <c r="AI19" s="311"/>
      <c r="AJ19" s="312"/>
      <c r="AK19" s="308">
        <v>10249</v>
      </c>
      <c r="AL19" s="309"/>
      <c r="AM19" s="309"/>
      <c r="AN19" s="310">
        <v>11785</v>
      </c>
      <c r="AO19" s="311"/>
      <c r="AP19" s="312"/>
      <c r="AQ19" s="337">
        <v>17391</v>
      </c>
      <c r="AR19" s="338"/>
      <c r="AS19" s="20">
        <v>27786.000000000004</v>
      </c>
    </row>
    <row r="20" spans="1:45" ht="15.75" customHeight="1">
      <c r="A20" s="9">
        <v>1900</v>
      </c>
      <c r="B20" s="79">
        <v>1.5389999999999999</v>
      </c>
      <c r="C20" s="80">
        <v>2.177</v>
      </c>
      <c r="D20" s="80">
        <v>2.9020000000000001</v>
      </c>
      <c r="E20" s="135">
        <v>45844.05</v>
      </c>
      <c r="F20" s="182">
        <v>49053.133500000004</v>
      </c>
      <c r="G20" s="25">
        <v>2.355</v>
      </c>
      <c r="H20" s="39">
        <v>2.7490000000000001</v>
      </c>
      <c r="I20" s="39">
        <v>3.4670000000000001</v>
      </c>
      <c r="J20" s="135">
        <v>43661</v>
      </c>
      <c r="K20" s="131">
        <v>46717</v>
      </c>
      <c r="L20" s="25">
        <v>2.7269999999999999</v>
      </c>
      <c r="M20" s="39">
        <v>3.2120000000000002</v>
      </c>
      <c r="N20" s="39">
        <v>4.0199999999999996</v>
      </c>
      <c r="O20" s="135">
        <v>46473</v>
      </c>
      <c r="P20" s="131">
        <v>49726</v>
      </c>
      <c r="Q20" s="36">
        <v>2.835</v>
      </c>
      <c r="R20" s="37">
        <v>3.5649999999999999</v>
      </c>
      <c r="S20" s="37">
        <v>4.4690000000000003</v>
      </c>
      <c r="T20" s="135">
        <v>48146</v>
      </c>
      <c r="U20" s="131">
        <v>51516</v>
      </c>
      <c r="V20" s="36">
        <v>3.5139999999999998</v>
      </c>
      <c r="W20" s="37">
        <v>4.1360000000000001</v>
      </c>
      <c r="X20" s="37">
        <v>5.1829999999999998</v>
      </c>
      <c r="Y20" s="135">
        <v>52954</v>
      </c>
      <c r="Z20" s="131">
        <v>56661</v>
      </c>
      <c r="AA20" s="15"/>
      <c r="AB20" s="9">
        <v>1900</v>
      </c>
      <c r="AC20" s="157">
        <v>9838</v>
      </c>
      <c r="AD20" s="125">
        <v>11314</v>
      </c>
      <c r="AE20" s="326">
        <v>11314</v>
      </c>
      <c r="AF20" s="327"/>
      <c r="AG20" s="327"/>
      <c r="AH20" s="313">
        <v>13011</v>
      </c>
      <c r="AI20" s="314"/>
      <c r="AJ20" s="315"/>
      <c r="AK20" s="326">
        <v>10822</v>
      </c>
      <c r="AL20" s="327"/>
      <c r="AM20" s="327"/>
      <c r="AN20" s="313">
        <v>12445</v>
      </c>
      <c r="AO20" s="314"/>
      <c r="AP20" s="315"/>
      <c r="AQ20" s="339">
        <v>18363</v>
      </c>
      <c r="AR20" s="340"/>
      <c r="AS20" s="21">
        <v>29330.400000000001</v>
      </c>
    </row>
    <row r="21" spans="1:45" ht="15.75" customHeight="1">
      <c r="A21" s="9">
        <v>2000</v>
      </c>
      <c r="B21" s="81">
        <v>1.6147622950819673</v>
      </c>
      <c r="C21" s="82">
        <v>2.2850409836065575</v>
      </c>
      <c r="D21" s="82">
        <v>3.0467213114754101</v>
      </c>
      <c r="E21" s="136">
        <v>55454.700000000004</v>
      </c>
      <c r="F21" s="182">
        <v>59336.529000000002</v>
      </c>
      <c r="G21" s="24">
        <v>2.504</v>
      </c>
      <c r="H21" s="38">
        <v>2.9209999999999998</v>
      </c>
      <c r="I21" s="38">
        <v>3.6869999999999998</v>
      </c>
      <c r="J21" s="136">
        <v>52814</v>
      </c>
      <c r="K21" s="132">
        <v>56511</v>
      </c>
      <c r="L21" s="57">
        <v>2.9</v>
      </c>
      <c r="M21" s="16">
        <v>3.415</v>
      </c>
      <c r="N21" s="16">
        <v>4.2759999999999998</v>
      </c>
      <c r="O21" s="148">
        <v>55768</v>
      </c>
      <c r="P21" s="139">
        <v>59672</v>
      </c>
      <c r="Q21" s="45">
        <v>3.01</v>
      </c>
      <c r="R21" s="47">
        <v>3.7919999999999998</v>
      </c>
      <c r="S21" s="47">
        <v>4.7539999999999996</v>
      </c>
      <c r="T21" s="150">
        <v>57127</v>
      </c>
      <c r="U21" s="142">
        <v>61126</v>
      </c>
      <c r="V21" s="6">
        <v>3.738</v>
      </c>
      <c r="W21" s="49">
        <v>4.4000000000000004</v>
      </c>
      <c r="X21" s="49">
        <v>5.5140000000000002</v>
      </c>
      <c r="Y21" s="154">
        <v>62251</v>
      </c>
      <c r="Z21" s="145">
        <v>66609</v>
      </c>
      <c r="AA21" s="15"/>
      <c r="AB21" s="9">
        <v>2000</v>
      </c>
      <c r="AC21" s="158">
        <v>10358</v>
      </c>
      <c r="AD21" s="126">
        <v>11912</v>
      </c>
      <c r="AE21" s="308">
        <v>11911</v>
      </c>
      <c r="AF21" s="309"/>
      <c r="AG21" s="309"/>
      <c r="AH21" s="310">
        <v>13699</v>
      </c>
      <c r="AI21" s="311"/>
      <c r="AJ21" s="312"/>
      <c r="AK21" s="308">
        <v>11394</v>
      </c>
      <c r="AL21" s="309"/>
      <c r="AM21" s="309"/>
      <c r="AN21" s="310">
        <v>13103</v>
      </c>
      <c r="AO21" s="311"/>
      <c r="AP21" s="312"/>
      <c r="AQ21" s="337">
        <v>19335</v>
      </c>
      <c r="AR21" s="338"/>
      <c r="AS21" s="20">
        <v>30873.7</v>
      </c>
    </row>
    <row r="22" spans="1:45" ht="15.75" customHeight="1">
      <c r="A22" s="9">
        <v>2100</v>
      </c>
      <c r="B22" s="79">
        <v>1.661</v>
      </c>
      <c r="C22" s="80">
        <v>2.351</v>
      </c>
      <c r="D22" s="80">
        <v>3.1349999999999998</v>
      </c>
      <c r="E22" s="135">
        <v>56135.100000000006</v>
      </c>
      <c r="F22" s="182">
        <v>60064.557000000008</v>
      </c>
      <c r="G22" s="25">
        <v>2.653</v>
      </c>
      <c r="H22" s="39">
        <v>3.093</v>
      </c>
      <c r="I22" s="39">
        <v>3.9079999999999999</v>
      </c>
      <c r="J22" s="135">
        <v>53462</v>
      </c>
      <c r="K22" s="131">
        <v>57204</v>
      </c>
      <c r="L22" s="25">
        <v>3.073</v>
      </c>
      <c r="M22" s="39">
        <v>3.6179999999999999</v>
      </c>
      <c r="N22" s="39">
        <v>4.532</v>
      </c>
      <c r="O22" s="135">
        <v>56566</v>
      </c>
      <c r="P22" s="131">
        <v>60526</v>
      </c>
      <c r="Q22" s="36">
        <v>3.1850000000000001</v>
      </c>
      <c r="R22" s="37">
        <v>4.0199999999999996</v>
      </c>
      <c r="S22" s="37">
        <v>5.0380000000000003</v>
      </c>
      <c r="T22" s="135">
        <v>58184</v>
      </c>
      <c r="U22" s="131">
        <v>62257</v>
      </c>
      <c r="V22" s="36">
        <v>3.9620000000000002</v>
      </c>
      <c r="W22" s="37">
        <v>4.6639999999999997</v>
      </c>
      <c r="X22" s="37">
        <v>5.8440000000000003</v>
      </c>
      <c r="Y22" s="135">
        <v>63324</v>
      </c>
      <c r="Z22" s="131">
        <v>67757</v>
      </c>
      <c r="AA22" s="15"/>
      <c r="AB22" s="9">
        <v>2100</v>
      </c>
      <c r="AC22" s="157">
        <v>10876</v>
      </c>
      <c r="AD22" s="125">
        <v>12507</v>
      </c>
      <c r="AE22" s="326">
        <v>12507</v>
      </c>
      <c r="AF22" s="327"/>
      <c r="AG22" s="327"/>
      <c r="AH22" s="313">
        <v>14383</v>
      </c>
      <c r="AI22" s="314"/>
      <c r="AJ22" s="315"/>
      <c r="AK22" s="326">
        <v>11963</v>
      </c>
      <c r="AL22" s="327"/>
      <c r="AM22" s="327"/>
      <c r="AN22" s="313">
        <v>13758</v>
      </c>
      <c r="AO22" s="314"/>
      <c r="AP22" s="315"/>
      <c r="AQ22" s="339">
        <v>20301</v>
      </c>
      <c r="AR22" s="340"/>
      <c r="AS22" s="21">
        <v>32417.000000000004</v>
      </c>
    </row>
    <row r="23" spans="1:45" ht="15.75" customHeight="1">
      <c r="A23" s="9">
        <v>2200</v>
      </c>
      <c r="B23" s="81">
        <v>1.7070000000000001</v>
      </c>
      <c r="C23" s="82">
        <v>2.4169999999999998</v>
      </c>
      <c r="D23" s="82">
        <v>3.2240000000000002</v>
      </c>
      <c r="E23" s="136">
        <v>56814.450000000004</v>
      </c>
      <c r="F23" s="182">
        <v>60791.461500000005</v>
      </c>
      <c r="G23" s="24">
        <v>2.802</v>
      </c>
      <c r="H23" s="38">
        <v>3.2639999999999998</v>
      </c>
      <c r="I23" s="38">
        <v>4.1289999999999996</v>
      </c>
      <c r="J23" s="136">
        <v>54109</v>
      </c>
      <c r="K23" s="132">
        <v>57897</v>
      </c>
      <c r="L23" s="57">
        <v>3.2469999999999999</v>
      </c>
      <c r="M23" s="16">
        <v>3.8210000000000002</v>
      </c>
      <c r="N23" s="16">
        <v>4.7889999999999997</v>
      </c>
      <c r="O23" s="148">
        <v>57363</v>
      </c>
      <c r="P23" s="139">
        <v>61378</v>
      </c>
      <c r="Q23" s="45">
        <v>3.36</v>
      </c>
      <c r="R23" s="47">
        <v>4.2469999999999999</v>
      </c>
      <c r="S23" s="47">
        <v>5.3230000000000004</v>
      </c>
      <c r="T23" s="150">
        <v>59239</v>
      </c>
      <c r="U23" s="142">
        <v>63386</v>
      </c>
      <c r="V23" s="6">
        <v>4.1849999999999996</v>
      </c>
      <c r="W23" s="49">
        <v>4.9279999999999999</v>
      </c>
      <c r="X23" s="49">
        <v>6.1740000000000004</v>
      </c>
      <c r="Y23" s="154">
        <v>64395</v>
      </c>
      <c r="Z23" s="145">
        <v>68903</v>
      </c>
      <c r="AA23" s="15"/>
      <c r="AB23" s="9">
        <v>2200</v>
      </c>
      <c r="AC23" s="158">
        <v>11394</v>
      </c>
      <c r="AD23" s="126">
        <v>13102</v>
      </c>
      <c r="AE23" s="308">
        <v>13102</v>
      </c>
      <c r="AF23" s="309"/>
      <c r="AG23" s="309"/>
      <c r="AH23" s="310">
        <v>15067</v>
      </c>
      <c r="AI23" s="311"/>
      <c r="AJ23" s="312"/>
      <c r="AK23" s="308">
        <v>12533</v>
      </c>
      <c r="AL23" s="309"/>
      <c r="AM23" s="309"/>
      <c r="AN23" s="310">
        <v>14412</v>
      </c>
      <c r="AO23" s="311"/>
      <c r="AP23" s="312"/>
      <c r="AQ23" s="337">
        <v>21266</v>
      </c>
      <c r="AR23" s="338"/>
      <c r="AS23" s="20">
        <v>33961.4</v>
      </c>
    </row>
    <row r="24" spans="1:45" ht="15.75" customHeight="1">
      <c r="A24" s="9">
        <v>2300</v>
      </c>
      <c r="B24" s="79">
        <v>1.7529999999999999</v>
      </c>
      <c r="C24" s="80">
        <v>2.484</v>
      </c>
      <c r="D24" s="80">
        <v>3.3119999999999998</v>
      </c>
      <c r="E24" s="135">
        <v>57463.350000000006</v>
      </c>
      <c r="F24" s="182">
        <v>61485.784500000009</v>
      </c>
      <c r="G24" s="25">
        <v>2.9510000000000001</v>
      </c>
      <c r="H24" s="39">
        <v>3.4359999999999999</v>
      </c>
      <c r="I24" s="39">
        <v>4.3499999999999996</v>
      </c>
      <c r="J24" s="135">
        <v>54727</v>
      </c>
      <c r="K24" s="131">
        <v>58558</v>
      </c>
      <c r="L24" s="25">
        <v>3.42</v>
      </c>
      <c r="M24" s="39">
        <v>4.024</v>
      </c>
      <c r="N24" s="39">
        <v>5.0449999999999999</v>
      </c>
      <c r="O24" s="135">
        <v>58169</v>
      </c>
      <c r="P24" s="131">
        <v>62241</v>
      </c>
      <c r="Q24" s="36">
        <v>3.5350000000000001</v>
      </c>
      <c r="R24" s="37">
        <v>4.4749999999999996</v>
      </c>
      <c r="S24" s="37">
        <v>5.6079999999999997</v>
      </c>
      <c r="T24" s="135">
        <v>60269</v>
      </c>
      <c r="U24" s="131">
        <v>64488</v>
      </c>
      <c r="V24" s="36">
        <v>4.4089999999999998</v>
      </c>
      <c r="W24" s="37">
        <v>5.1909999999999998</v>
      </c>
      <c r="X24" s="37">
        <v>6.5049999999999999</v>
      </c>
      <c r="Y24" s="135">
        <v>65777</v>
      </c>
      <c r="Z24" s="131">
        <v>70381</v>
      </c>
      <c r="AA24" s="15"/>
      <c r="AB24" s="9">
        <v>2300</v>
      </c>
      <c r="AC24" s="157">
        <v>11910</v>
      </c>
      <c r="AD24" s="125">
        <v>13697</v>
      </c>
      <c r="AE24" s="326">
        <v>13698</v>
      </c>
      <c r="AF24" s="327"/>
      <c r="AG24" s="327"/>
      <c r="AH24" s="313">
        <v>15752</v>
      </c>
      <c r="AI24" s="314"/>
      <c r="AJ24" s="315"/>
      <c r="AK24" s="326">
        <v>13099</v>
      </c>
      <c r="AL24" s="327"/>
      <c r="AM24" s="327"/>
      <c r="AN24" s="313">
        <v>15065</v>
      </c>
      <c r="AO24" s="314"/>
      <c r="AP24" s="315"/>
      <c r="AQ24" s="339">
        <v>22231</v>
      </c>
      <c r="AR24" s="340"/>
      <c r="AS24" s="21">
        <v>35504.700000000004</v>
      </c>
    </row>
    <row r="25" spans="1:45" ht="15.75" customHeight="1">
      <c r="A25" s="9">
        <v>2400</v>
      </c>
      <c r="B25" s="81">
        <v>1.8024344262295084</v>
      </c>
      <c r="C25" s="82">
        <v>2.5506147540983606</v>
      </c>
      <c r="D25" s="82">
        <v>3.4008196721311474</v>
      </c>
      <c r="E25" s="136">
        <v>58108.05</v>
      </c>
      <c r="F25" s="182">
        <v>62175.613500000007</v>
      </c>
      <c r="G25" s="24">
        <v>3.1</v>
      </c>
      <c r="H25" s="38">
        <v>3.6080000000000001</v>
      </c>
      <c r="I25" s="38">
        <v>4.5709999999999997</v>
      </c>
      <c r="J25" s="136">
        <v>55341</v>
      </c>
      <c r="K25" s="132">
        <v>59215</v>
      </c>
      <c r="L25" s="57">
        <v>3.593</v>
      </c>
      <c r="M25" s="16">
        <v>4.2270000000000003</v>
      </c>
      <c r="N25" s="16">
        <v>5.3010000000000002</v>
      </c>
      <c r="O25" s="148">
        <v>58973</v>
      </c>
      <c r="P25" s="139">
        <v>63101</v>
      </c>
      <c r="Q25" s="45">
        <v>3.71</v>
      </c>
      <c r="R25" s="47">
        <v>4.702</v>
      </c>
      <c r="S25" s="47">
        <v>5.8920000000000003</v>
      </c>
      <c r="T25" s="150">
        <v>61297</v>
      </c>
      <c r="U25" s="142">
        <v>65588</v>
      </c>
      <c r="V25" s="6">
        <v>4.6319999999999997</v>
      </c>
      <c r="W25" s="49">
        <v>5.4550000000000001</v>
      </c>
      <c r="X25" s="49">
        <v>6.835</v>
      </c>
      <c r="Y25" s="154">
        <v>67157</v>
      </c>
      <c r="Z25" s="145">
        <v>71858</v>
      </c>
      <c r="AA25" s="15"/>
      <c r="AB25" s="9">
        <v>2400</v>
      </c>
      <c r="AC25" s="158">
        <v>12427</v>
      </c>
      <c r="AD25" s="126">
        <v>14290</v>
      </c>
      <c r="AE25" s="308">
        <v>14290</v>
      </c>
      <c r="AF25" s="309"/>
      <c r="AG25" s="309"/>
      <c r="AH25" s="310">
        <v>16433</v>
      </c>
      <c r="AI25" s="311"/>
      <c r="AJ25" s="312"/>
      <c r="AK25" s="308">
        <v>13669</v>
      </c>
      <c r="AL25" s="309"/>
      <c r="AM25" s="309"/>
      <c r="AN25" s="310">
        <v>15718</v>
      </c>
      <c r="AO25" s="311"/>
      <c r="AP25" s="312"/>
      <c r="AQ25" s="337">
        <v>23198</v>
      </c>
      <c r="AR25" s="338"/>
      <c r="AS25" s="20">
        <v>37049.100000000006</v>
      </c>
    </row>
    <row r="26" spans="1:45" ht="15.75" customHeight="1">
      <c r="A26" s="9">
        <v>2500</v>
      </c>
      <c r="B26" s="79">
        <v>1.853</v>
      </c>
      <c r="C26" s="80">
        <v>2.6120000000000001</v>
      </c>
      <c r="D26" s="80">
        <v>3.4969999999999999</v>
      </c>
      <c r="E26" s="135">
        <v>66723.3</v>
      </c>
      <c r="F26" s="182">
        <v>71393.930999999997</v>
      </c>
      <c r="G26" s="25">
        <v>2.7730000000000001</v>
      </c>
      <c r="H26" s="39">
        <v>3.2629999999999999</v>
      </c>
      <c r="I26" s="39">
        <v>4.0609999999999999</v>
      </c>
      <c r="J26" s="135">
        <v>63546</v>
      </c>
      <c r="K26" s="131">
        <v>67994</v>
      </c>
      <c r="L26" s="25">
        <v>3.2040000000000002</v>
      </c>
      <c r="M26" s="39">
        <v>3.7850000000000001</v>
      </c>
      <c r="N26" s="39">
        <v>4.7110000000000003</v>
      </c>
      <c r="O26" s="135">
        <v>68097</v>
      </c>
      <c r="P26" s="131">
        <v>72864</v>
      </c>
      <c r="Q26" s="36">
        <v>3.395</v>
      </c>
      <c r="R26" s="37">
        <v>4.1740000000000004</v>
      </c>
      <c r="S26" s="37">
        <v>5.2359999999999998</v>
      </c>
      <c r="T26" s="135">
        <v>70917</v>
      </c>
      <c r="U26" s="131">
        <v>75881</v>
      </c>
      <c r="V26" s="36">
        <v>4.1230000000000002</v>
      </c>
      <c r="W26" s="37">
        <v>4.8440000000000003</v>
      </c>
      <c r="X26" s="37">
        <v>6.0730000000000004</v>
      </c>
      <c r="Y26" s="135">
        <v>76273</v>
      </c>
      <c r="Z26" s="131">
        <v>81612</v>
      </c>
      <c r="AA26" s="15"/>
      <c r="AB26" s="9">
        <v>2500</v>
      </c>
      <c r="AC26" s="157">
        <v>12944</v>
      </c>
      <c r="AD26" s="125">
        <v>14886</v>
      </c>
      <c r="AE26" s="326">
        <v>14885</v>
      </c>
      <c r="AF26" s="327"/>
      <c r="AG26" s="327"/>
      <c r="AH26" s="313">
        <v>17118</v>
      </c>
      <c r="AI26" s="314"/>
      <c r="AJ26" s="315"/>
      <c r="AK26" s="326">
        <v>14238</v>
      </c>
      <c r="AL26" s="327"/>
      <c r="AM26" s="327"/>
      <c r="AN26" s="313">
        <v>16374</v>
      </c>
      <c r="AO26" s="314"/>
      <c r="AP26" s="315"/>
      <c r="AQ26" s="339">
        <v>24163</v>
      </c>
      <c r="AR26" s="340"/>
      <c r="AS26" s="21">
        <v>38592.400000000001</v>
      </c>
    </row>
    <row r="27" spans="1:45">
      <c r="A27" s="9">
        <v>2600</v>
      </c>
      <c r="B27" s="81">
        <v>1.962</v>
      </c>
      <c r="C27" s="82">
        <v>2.7759999999999998</v>
      </c>
      <c r="D27" s="82">
        <v>3.702</v>
      </c>
      <c r="E27" s="136">
        <v>66958.5</v>
      </c>
      <c r="F27" s="182">
        <v>71645.595000000001</v>
      </c>
      <c r="G27" s="24">
        <v>2.923</v>
      </c>
      <c r="H27" s="38">
        <v>3.4380000000000002</v>
      </c>
      <c r="I27" s="38">
        <v>4.2830000000000004</v>
      </c>
      <c r="J27" s="136">
        <v>63770</v>
      </c>
      <c r="K27" s="132">
        <v>68234</v>
      </c>
      <c r="L27" s="57">
        <v>3.3769999999999998</v>
      </c>
      <c r="M27" s="16">
        <v>3.988</v>
      </c>
      <c r="N27" s="16">
        <v>4.9669999999999996</v>
      </c>
      <c r="O27" s="148">
        <v>68730</v>
      </c>
      <c r="P27" s="139">
        <v>73541</v>
      </c>
      <c r="Q27" s="45">
        <v>3.57</v>
      </c>
      <c r="R27" s="47">
        <v>4.4009999999999998</v>
      </c>
      <c r="S27" s="47">
        <v>5.5209999999999999</v>
      </c>
      <c r="T27" s="150">
        <v>71769</v>
      </c>
      <c r="U27" s="142">
        <v>76793</v>
      </c>
      <c r="V27" s="6">
        <v>4.3460000000000001</v>
      </c>
      <c r="W27" s="49">
        <v>5.1070000000000002</v>
      </c>
      <c r="X27" s="49">
        <v>6.4029999999999996</v>
      </c>
      <c r="Y27" s="154">
        <v>77334</v>
      </c>
      <c r="Z27" s="145">
        <v>82747</v>
      </c>
      <c r="AA27" s="15"/>
      <c r="AB27" s="9">
        <v>2600</v>
      </c>
      <c r="AC27" s="158">
        <v>13461</v>
      </c>
      <c r="AD27" s="126">
        <v>15479</v>
      </c>
      <c r="AE27" s="308">
        <v>15479</v>
      </c>
      <c r="AF27" s="309"/>
      <c r="AG27" s="309"/>
      <c r="AH27" s="310">
        <v>17801</v>
      </c>
      <c r="AI27" s="311"/>
      <c r="AJ27" s="312"/>
      <c r="AK27" s="308">
        <v>14805</v>
      </c>
      <c r="AL27" s="309"/>
      <c r="AM27" s="309"/>
      <c r="AN27" s="310">
        <v>17027</v>
      </c>
      <c r="AO27" s="311"/>
      <c r="AP27" s="312"/>
      <c r="AQ27" s="337">
        <v>25128</v>
      </c>
      <c r="AR27" s="338"/>
      <c r="AS27" s="20">
        <v>40135.700000000004</v>
      </c>
    </row>
    <row r="28" spans="1:45" ht="15.75" customHeight="1">
      <c r="A28" s="9">
        <v>2700</v>
      </c>
      <c r="B28" s="79">
        <v>2.0710000000000002</v>
      </c>
      <c r="C28" s="80">
        <v>2.93</v>
      </c>
      <c r="D28" s="80">
        <v>3.907</v>
      </c>
      <c r="E28" s="135">
        <v>67192.650000000009</v>
      </c>
      <c r="F28" s="182">
        <v>71896.135500000004</v>
      </c>
      <c r="G28" s="25">
        <v>3.0720000000000001</v>
      </c>
      <c r="H28" s="39">
        <v>3.609</v>
      </c>
      <c r="I28" s="39">
        <v>4.5039999999999996</v>
      </c>
      <c r="J28" s="135">
        <v>63993</v>
      </c>
      <c r="K28" s="131">
        <v>68473</v>
      </c>
      <c r="L28" s="25">
        <v>3.55</v>
      </c>
      <c r="M28" s="39">
        <v>4.1909999999999998</v>
      </c>
      <c r="N28" s="39">
        <v>5.2229999999999999</v>
      </c>
      <c r="O28" s="135">
        <v>69361</v>
      </c>
      <c r="P28" s="131">
        <v>74216</v>
      </c>
      <c r="Q28" s="36">
        <v>3.7450000000000001</v>
      </c>
      <c r="R28" s="37">
        <v>4.6280000000000001</v>
      </c>
      <c r="S28" s="37">
        <v>5.806</v>
      </c>
      <c r="T28" s="135">
        <v>72618</v>
      </c>
      <c r="U28" s="131">
        <v>77701</v>
      </c>
      <c r="V28" s="36">
        <v>4.57</v>
      </c>
      <c r="W28" s="37">
        <v>5.3710000000000004</v>
      </c>
      <c r="X28" s="37">
        <v>6.734</v>
      </c>
      <c r="Y28" s="135">
        <v>78394</v>
      </c>
      <c r="Z28" s="131">
        <v>83882</v>
      </c>
      <c r="AA28" s="15"/>
      <c r="AB28" s="9">
        <v>2700</v>
      </c>
      <c r="AC28" s="157">
        <v>13978</v>
      </c>
      <c r="AD28" s="125">
        <v>16075</v>
      </c>
      <c r="AE28" s="326">
        <v>16074</v>
      </c>
      <c r="AF28" s="327"/>
      <c r="AG28" s="327"/>
      <c r="AH28" s="313">
        <v>18486</v>
      </c>
      <c r="AI28" s="314"/>
      <c r="AJ28" s="315"/>
      <c r="AK28" s="326">
        <v>15377</v>
      </c>
      <c r="AL28" s="327"/>
      <c r="AM28" s="327"/>
      <c r="AN28" s="313">
        <v>17683</v>
      </c>
      <c r="AO28" s="314"/>
      <c r="AP28" s="315"/>
      <c r="AQ28" s="339">
        <v>26095</v>
      </c>
      <c r="AR28" s="340"/>
      <c r="AS28" s="21">
        <v>41680.100000000006</v>
      </c>
    </row>
    <row r="29" spans="1:45" ht="15" customHeight="1">
      <c r="A29" s="9">
        <v>2800</v>
      </c>
      <c r="B29" s="81">
        <v>2.1800000000000002</v>
      </c>
      <c r="C29" s="82">
        <v>3.0840000000000001</v>
      </c>
      <c r="D29" s="82">
        <v>4.1120000000000001</v>
      </c>
      <c r="E29" s="136">
        <v>67425.75</v>
      </c>
      <c r="F29" s="182">
        <v>72145.552500000005</v>
      </c>
      <c r="G29" s="24">
        <v>3.2210000000000001</v>
      </c>
      <c r="H29" s="38">
        <v>3.7810000000000001</v>
      </c>
      <c r="I29" s="38">
        <v>4.7249999999999996</v>
      </c>
      <c r="J29" s="136">
        <v>64215</v>
      </c>
      <c r="K29" s="132">
        <v>68710</v>
      </c>
      <c r="L29" s="57">
        <v>3.7229999999999999</v>
      </c>
      <c r="M29" s="16">
        <v>4.3940000000000001</v>
      </c>
      <c r="N29" s="16">
        <v>5.4790000000000001</v>
      </c>
      <c r="O29" s="148">
        <v>69992</v>
      </c>
      <c r="P29" s="139">
        <v>74891</v>
      </c>
      <c r="Q29" s="45">
        <v>3.92</v>
      </c>
      <c r="R29" s="47">
        <v>4.8559999999999999</v>
      </c>
      <c r="S29" s="47">
        <v>6.09</v>
      </c>
      <c r="T29" s="150">
        <v>73466</v>
      </c>
      <c r="U29" s="142">
        <v>78609</v>
      </c>
      <c r="V29" s="6">
        <v>4.7939999999999996</v>
      </c>
      <c r="W29" s="49">
        <v>5.6349999999999998</v>
      </c>
      <c r="X29" s="49">
        <v>7.0640000000000001</v>
      </c>
      <c r="Y29" s="154">
        <v>79453</v>
      </c>
      <c r="Z29" s="145">
        <v>85015</v>
      </c>
      <c r="AA29" s="15"/>
      <c r="AB29" s="9">
        <v>2800</v>
      </c>
      <c r="AC29" s="158">
        <v>14496</v>
      </c>
      <c r="AD29" s="126">
        <v>16669</v>
      </c>
      <c r="AE29" s="308">
        <v>16670</v>
      </c>
      <c r="AF29" s="309"/>
      <c r="AG29" s="309"/>
      <c r="AH29" s="310">
        <v>19170</v>
      </c>
      <c r="AI29" s="311"/>
      <c r="AJ29" s="312"/>
      <c r="AK29" s="308">
        <v>15944</v>
      </c>
      <c r="AL29" s="309"/>
      <c r="AM29" s="309"/>
      <c r="AN29" s="310">
        <v>18336</v>
      </c>
      <c r="AO29" s="311"/>
      <c r="AP29" s="312"/>
      <c r="AQ29" s="337">
        <v>27060</v>
      </c>
      <c r="AR29" s="338"/>
      <c r="AS29" s="20">
        <v>43223.4</v>
      </c>
    </row>
    <row r="30" spans="1:45">
      <c r="A30" s="9">
        <v>2900</v>
      </c>
      <c r="B30" s="79">
        <v>2.2890000000000001</v>
      </c>
      <c r="C30" s="80">
        <v>3.238</v>
      </c>
      <c r="D30" s="80">
        <v>4.3170000000000002</v>
      </c>
      <c r="E30" s="135">
        <v>68890.5</v>
      </c>
      <c r="F30" s="182">
        <v>73712.835000000006</v>
      </c>
      <c r="G30" s="25">
        <v>3.37</v>
      </c>
      <c r="H30" s="39">
        <v>3.9529999999999998</v>
      </c>
      <c r="I30" s="39">
        <v>4.9459999999999997</v>
      </c>
      <c r="J30" s="135">
        <v>65610</v>
      </c>
      <c r="K30" s="131">
        <v>70203</v>
      </c>
      <c r="L30" s="25">
        <v>3.8969999999999998</v>
      </c>
      <c r="M30" s="39">
        <v>4.5970000000000004</v>
      </c>
      <c r="N30" s="39">
        <v>5.7359999999999998</v>
      </c>
      <c r="O30" s="135">
        <v>71134</v>
      </c>
      <c r="P30" s="131">
        <v>76113</v>
      </c>
      <c r="Q30" s="36">
        <v>4.0949999999999998</v>
      </c>
      <c r="R30" s="37">
        <v>5.0830000000000002</v>
      </c>
      <c r="S30" s="37">
        <v>6.375</v>
      </c>
      <c r="T30" s="135">
        <v>74576</v>
      </c>
      <c r="U30" s="131">
        <v>79796</v>
      </c>
      <c r="V30" s="36">
        <v>5.0170000000000003</v>
      </c>
      <c r="W30" s="37">
        <v>5.899</v>
      </c>
      <c r="X30" s="37">
        <v>7.3940000000000001</v>
      </c>
      <c r="Y30" s="135">
        <v>81117</v>
      </c>
      <c r="Z30" s="131">
        <v>86795</v>
      </c>
      <c r="AA30" s="15"/>
      <c r="AB30" s="9">
        <v>2900</v>
      </c>
      <c r="AC30" s="157">
        <v>15015</v>
      </c>
      <c r="AD30" s="125">
        <v>17268</v>
      </c>
      <c r="AE30" s="326">
        <v>17267</v>
      </c>
      <c r="AF30" s="327"/>
      <c r="AG30" s="327"/>
      <c r="AH30" s="313">
        <v>19858</v>
      </c>
      <c r="AI30" s="314"/>
      <c r="AJ30" s="315"/>
      <c r="AK30" s="326">
        <v>16516</v>
      </c>
      <c r="AL30" s="327"/>
      <c r="AM30" s="327"/>
      <c r="AN30" s="313">
        <v>18994</v>
      </c>
      <c r="AO30" s="314"/>
      <c r="AP30" s="315"/>
      <c r="AQ30" s="339">
        <v>28033</v>
      </c>
      <c r="AR30" s="340"/>
      <c r="AS30" s="21">
        <v>44766.700000000004</v>
      </c>
    </row>
    <row r="31" spans="1:45">
      <c r="A31" s="9">
        <v>3000</v>
      </c>
      <c r="B31" s="81">
        <v>2.3980000000000001</v>
      </c>
      <c r="C31" s="82">
        <v>3.3919999999999999</v>
      </c>
      <c r="D31" s="82">
        <v>4.5220000000000002</v>
      </c>
      <c r="E31" s="136">
        <v>70355.25</v>
      </c>
      <c r="F31" s="182">
        <v>75280.117499999993</v>
      </c>
      <c r="G31" s="24">
        <v>3.5190000000000001</v>
      </c>
      <c r="H31" s="38">
        <v>4.1239999999999997</v>
      </c>
      <c r="I31" s="38">
        <v>5.1660000000000004</v>
      </c>
      <c r="J31" s="136">
        <v>67005</v>
      </c>
      <c r="K31" s="132">
        <v>71695</v>
      </c>
      <c r="L31" s="57">
        <v>4.07</v>
      </c>
      <c r="M31" s="16">
        <v>4.8</v>
      </c>
      <c r="N31" s="16">
        <v>5.992</v>
      </c>
      <c r="O31" s="148">
        <v>72275</v>
      </c>
      <c r="P31" s="139">
        <v>77334</v>
      </c>
      <c r="Q31" s="45">
        <v>4.2699999999999996</v>
      </c>
      <c r="R31" s="47">
        <v>5.3109999999999999</v>
      </c>
      <c r="S31" s="47">
        <v>6.66</v>
      </c>
      <c r="T31" s="150">
        <v>75686</v>
      </c>
      <c r="U31" s="142">
        <v>80984</v>
      </c>
      <c r="V31" s="6">
        <v>5.2409999999999997</v>
      </c>
      <c r="W31" s="49">
        <v>6.1619999999999999</v>
      </c>
      <c r="X31" s="49">
        <v>7.7249999999999996</v>
      </c>
      <c r="Y31" s="154">
        <v>82781</v>
      </c>
      <c r="Z31" s="145">
        <v>88576</v>
      </c>
      <c r="AA31" s="15"/>
      <c r="AB31" s="9">
        <v>3000</v>
      </c>
      <c r="AC31" s="158">
        <v>15535</v>
      </c>
      <c r="AD31" s="126">
        <v>17866</v>
      </c>
      <c r="AE31" s="308">
        <v>17866</v>
      </c>
      <c r="AF31" s="309"/>
      <c r="AG31" s="309"/>
      <c r="AH31" s="310">
        <v>20545</v>
      </c>
      <c r="AI31" s="311"/>
      <c r="AJ31" s="312"/>
      <c r="AK31" s="308">
        <v>17089</v>
      </c>
      <c r="AL31" s="309"/>
      <c r="AM31" s="309"/>
      <c r="AN31" s="310">
        <v>19652</v>
      </c>
      <c r="AO31" s="311"/>
      <c r="AP31" s="312"/>
      <c r="AQ31" s="337">
        <v>29002</v>
      </c>
      <c r="AR31" s="338"/>
      <c r="AS31" s="20">
        <v>46311.100000000006</v>
      </c>
    </row>
    <row r="32" spans="1:45">
      <c r="A32" s="9">
        <v>3100</v>
      </c>
      <c r="B32" s="79">
        <v>2.5070000000000001</v>
      </c>
      <c r="C32" s="80">
        <v>3.5459999999999998</v>
      </c>
      <c r="D32" s="80">
        <v>4.7279999999999998</v>
      </c>
      <c r="E32" s="135">
        <v>80631.600000000006</v>
      </c>
      <c r="F32" s="182">
        <v>86275.812000000005</v>
      </c>
      <c r="G32" s="25">
        <v>3.6680000000000001</v>
      </c>
      <c r="H32" s="39">
        <v>4.2960000000000003</v>
      </c>
      <c r="I32" s="39">
        <v>5.3869999999999996</v>
      </c>
      <c r="J32" s="135">
        <v>76792</v>
      </c>
      <c r="K32" s="131">
        <v>82167</v>
      </c>
      <c r="L32" s="25">
        <v>4.2430000000000003</v>
      </c>
      <c r="M32" s="39">
        <v>5.0030000000000001</v>
      </c>
      <c r="N32" s="39">
        <v>6.2480000000000002</v>
      </c>
      <c r="O32" s="135">
        <v>81808</v>
      </c>
      <c r="P32" s="131">
        <v>87535</v>
      </c>
      <c r="Q32" s="36">
        <v>4.4450000000000003</v>
      </c>
      <c r="R32" s="37">
        <v>5.5380000000000003</v>
      </c>
      <c r="S32" s="37">
        <v>6.944</v>
      </c>
      <c r="T32" s="135">
        <v>84710</v>
      </c>
      <c r="U32" s="131">
        <v>90640</v>
      </c>
      <c r="V32" s="36">
        <v>5.4640000000000004</v>
      </c>
      <c r="W32" s="37">
        <v>6.4260000000000002</v>
      </c>
      <c r="X32" s="37">
        <v>8.0549999999999997</v>
      </c>
      <c r="Y32" s="135">
        <v>92360</v>
      </c>
      <c r="Z32" s="131">
        <v>98825</v>
      </c>
      <c r="AA32" s="15"/>
      <c r="AB32" s="9">
        <v>3100</v>
      </c>
      <c r="AC32" s="157">
        <v>16051</v>
      </c>
      <c r="AD32" s="125">
        <v>18460</v>
      </c>
      <c r="AE32" s="326">
        <v>18459</v>
      </c>
      <c r="AF32" s="327"/>
      <c r="AG32" s="327"/>
      <c r="AH32" s="313">
        <v>21229</v>
      </c>
      <c r="AI32" s="314"/>
      <c r="AJ32" s="315"/>
      <c r="AK32" s="326">
        <v>17659</v>
      </c>
      <c r="AL32" s="327"/>
      <c r="AM32" s="327"/>
      <c r="AN32" s="313">
        <v>20307</v>
      </c>
      <c r="AO32" s="314"/>
      <c r="AP32" s="315"/>
      <c r="AQ32" s="339">
        <v>29969</v>
      </c>
      <c r="AR32" s="340"/>
      <c r="AS32" s="21">
        <v>47854.400000000001</v>
      </c>
    </row>
    <row r="33" spans="1:45">
      <c r="A33" s="9">
        <v>3200</v>
      </c>
      <c r="B33" s="81">
        <v>2.6152459016393443</v>
      </c>
      <c r="C33" s="82">
        <v>3.7008196721311473</v>
      </c>
      <c r="D33" s="82">
        <v>4.9344262295081975</v>
      </c>
      <c r="E33" s="136">
        <v>90909</v>
      </c>
      <c r="F33" s="182">
        <v>97272.63</v>
      </c>
      <c r="G33" s="24">
        <v>3.8170000000000002</v>
      </c>
      <c r="H33" s="38">
        <v>4.468</v>
      </c>
      <c r="I33" s="38">
        <v>5.6079999999999997</v>
      </c>
      <c r="J33" s="136">
        <v>86580</v>
      </c>
      <c r="K33" s="132">
        <v>92641</v>
      </c>
      <c r="L33" s="57">
        <v>4.4160000000000004</v>
      </c>
      <c r="M33" s="16">
        <v>5.2060000000000004</v>
      </c>
      <c r="N33" s="16">
        <v>6.5039999999999996</v>
      </c>
      <c r="O33" s="148">
        <v>91341</v>
      </c>
      <c r="P33" s="139">
        <v>97735</v>
      </c>
      <c r="Q33" s="45">
        <v>4.62</v>
      </c>
      <c r="R33" s="47">
        <v>5.7649999999999997</v>
      </c>
      <c r="S33" s="47">
        <v>7.2290000000000001</v>
      </c>
      <c r="T33" s="150">
        <v>93733</v>
      </c>
      <c r="U33" s="142">
        <v>100294</v>
      </c>
      <c r="V33" s="6">
        <v>5.6879999999999997</v>
      </c>
      <c r="W33" s="49">
        <v>6.69</v>
      </c>
      <c r="X33" s="49">
        <v>8.3849999999999998</v>
      </c>
      <c r="Y33" s="154">
        <v>101938</v>
      </c>
      <c r="Z33" s="145">
        <v>109074</v>
      </c>
      <c r="AA33" s="15"/>
      <c r="AB33" s="9">
        <v>3200</v>
      </c>
      <c r="AC33" s="158">
        <v>16570</v>
      </c>
      <c r="AD33" s="126">
        <v>19055</v>
      </c>
      <c r="AE33" s="308">
        <v>19056</v>
      </c>
      <c r="AF33" s="309"/>
      <c r="AG33" s="309"/>
      <c r="AH33" s="310">
        <v>21914</v>
      </c>
      <c r="AI33" s="311"/>
      <c r="AJ33" s="312"/>
      <c r="AK33" s="308">
        <v>18227</v>
      </c>
      <c r="AL33" s="309"/>
      <c r="AM33" s="309"/>
      <c r="AN33" s="310">
        <v>20961</v>
      </c>
      <c r="AO33" s="311"/>
      <c r="AP33" s="312"/>
      <c r="AQ33" s="337">
        <v>30932</v>
      </c>
      <c r="AR33" s="338"/>
      <c r="AS33" s="20">
        <v>49397.700000000004</v>
      </c>
    </row>
    <row r="34" spans="1:45">
      <c r="A34" s="9">
        <v>3300</v>
      </c>
      <c r="B34" s="79">
        <v>2.6749999999999998</v>
      </c>
      <c r="C34" s="80">
        <v>3.7850000000000001</v>
      </c>
      <c r="D34" s="80">
        <v>5.0469999999999997</v>
      </c>
      <c r="E34" s="135">
        <v>91432.95</v>
      </c>
      <c r="F34" s="182">
        <v>97833.256500000003</v>
      </c>
      <c r="G34" s="25">
        <v>3.9660000000000002</v>
      </c>
      <c r="H34" s="39">
        <v>4.6399999999999997</v>
      </c>
      <c r="I34" s="39">
        <v>5.8289999999999997</v>
      </c>
      <c r="J34" s="135">
        <v>87079</v>
      </c>
      <c r="K34" s="131">
        <v>93175</v>
      </c>
      <c r="L34" s="25">
        <v>4.5890000000000004</v>
      </c>
      <c r="M34" s="39">
        <v>5.4089999999999998</v>
      </c>
      <c r="N34" s="39">
        <v>6.76</v>
      </c>
      <c r="O34" s="135">
        <v>91985</v>
      </c>
      <c r="P34" s="131">
        <v>98424</v>
      </c>
      <c r="Q34" s="36">
        <v>4.7949999999999999</v>
      </c>
      <c r="R34" s="37">
        <v>5.9930000000000003</v>
      </c>
      <c r="S34" s="37">
        <v>7.5140000000000002</v>
      </c>
      <c r="T34" s="135">
        <v>94535</v>
      </c>
      <c r="U34" s="131">
        <v>101152</v>
      </c>
      <c r="V34" s="36">
        <v>5.9109999999999996</v>
      </c>
      <c r="W34" s="37">
        <v>6.9539999999999997</v>
      </c>
      <c r="X34" s="37">
        <v>8.7159999999999993</v>
      </c>
      <c r="Y34" s="135">
        <v>102937</v>
      </c>
      <c r="Z34" s="131">
        <v>110143</v>
      </c>
      <c r="AA34" s="15"/>
      <c r="AB34" s="9">
        <v>3300</v>
      </c>
      <c r="AC34" s="157">
        <v>17089</v>
      </c>
      <c r="AD34" s="125">
        <v>19651</v>
      </c>
      <c r="AE34" s="326">
        <v>19651</v>
      </c>
      <c r="AF34" s="327"/>
      <c r="AG34" s="327"/>
      <c r="AH34" s="313">
        <v>22599</v>
      </c>
      <c r="AI34" s="314"/>
      <c r="AJ34" s="315"/>
      <c r="AK34" s="326">
        <v>18796</v>
      </c>
      <c r="AL34" s="327"/>
      <c r="AM34" s="327"/>
      <c r="AN34" s="313">
        <v>21616</v>
      </c>
      <c r="AO34" s="314"/>
      <c r="AP34" s="315"/>
      <c r="AQ34" s="339">
        <v>31899</v>
      </c>
      <c r="AR34" s="340"/>
      <c r="AS34" s="21">
        <v>50942.100000000006</v>
      </c>
    </row>
    <row r="35" spans="1:45">
      <c r="A35" s="9">
        <v>3400</v>
      </c>
      <c r="B35" s="81">
        <v>2.7349999999999999</v>
      </c>
      <c r="C35" s="82">
        <v>3.8690000000000002</v>
      </c>
      <c r="D35" s="82">
        <v>5.16</v>
      </c>
      <c r="E35" s="136">
        <v>91957.95</v>
      </c>
      <c r="F35" s="182">
        <v>98395.006500000003</v>
      </c>
      <c r="G35" s="24">
        <v>4.1150000000000002</v>
      </c>
      <c r="H35" s="38">
        <v>4.8109999999999999</v>
      </c>
      <c r="I35" s="38">
        <v>6.05</v>
      </c>
      <c r="J35" s="136">
        <v>87579</v>
      </c>
      <c r="K35" s="132">
        <v>93710</v>
      </c>
      <c r="L35" s="57">
        <v>4.7619999999999996</v>
      </c>
      <c r="M35" s="16">
        <v>5.6120000000000001</v>
      </c>
      <c r="N35" s="16">
        <v>7.016</v>
      </c>
      <c r="O35" s="148">
        <v>92628</v>
      </c>
      <c r="P35" s="139">
        <v>99112</v>
      </c>
      <c r="Q35" s="45">
        <v>4.97</v>
      </c>
      <c r="R35" s="47">
        <v>6.22</v>
      </c>
      <c r="S35" s="47">
        <v>7.7990000000000004</v>
      </c>
      <c r="T35" s="150">
        <v>95337</v>
      </c>
      <c r="U35" s="142">
        <v>102011</v>
      </c>
      <c r="V35" s="6">
        <v>6.1349999999999998</v>
      </c>
      <c r="W35" s="49">
        <v>7.218</v>
      </c>
      <c r="X35" s="49">
        <v>9.0459999999999994</v>
      </c>
      <c r="Y35" s="154">
        <v>103936</v>
      </c>
      <c r="Z35" s="145">
        <v>111212</v>
      </c>
      <c r="AA35" s="15"/>
      <c r="AB35" s="9">
        <v>3400</v>
      </c>
      <c r="AC35" s="158">
        <v>17604</v>
      </c>
      <c r="AD35" s="126">
        <v>20245</v>
      </c>
      <c r="AE35" s="308">
        <v>20246</v>
      </c>
      <c r="AF35" s="309"/>
      <c r="AG35" s="309"/>
      <c r="AH35" s="310">
        <v>23282</v>
      </c>
      <c r="AI35" s="311"/>
      <c r="AJ35" s="312"/>
      <c r="AK35" s="308">
        <v>19364</v>
      </c>
      <c r="AL35" s="309"/>
      <c r="AM35" s="309"/>
      <c r="AN35" s="310">
        <v>22270</v>
      </c>
      <c r="AO35" s="311"/>
      <c r="AP35" s="312"/>
      <c r="AQ35" s="337">
        <v>32865</v>
      </c>
      <c r="AR35" s="338"/>
      <c r="AS35" s="20">
        <v>52485.4</v>
      </c>
    </row>
    <row r="36" spans="1:45">
      <c r="A36" s="9">
        <v>3500</v>
      </c>
      <c r="B36" s="79">
        <v>2.7949999999999999</v>
      </c>
      <c r="C36" s="80">
        <v>3.9529999999999998</v>
      </c>
      <c r="D36" s="80">
        <v>5.2729999999999997</v>
      </c>
      <c r="E36" s="135">
        <v>92480.85</v>
      </c>
      <c r="F36" s="182">
        <v>98954.5095</v>
      </c>
      <c r="G36" s="25">
        <v>4.2640000000000002</v>
      </c>
      <c r="H36" s="39">
        <v>4.9829999999999997</v>
      </c>
      <c r="I36" s="39">
        <v>6.2709999999999999</v>
      </c>
      <c r="J36" s="135">
        <v>88077</v>
      </c>
      <c r="K36" s="131">
        <v>94242</v>
      </c>
      <c r="L36" s="25">
        <v>4.9349999999999996</v>
      </c>
      <c r="M36" s="39">
        <v>5.8150000000000004</v>
      </c>
      <c r="N36" s="39">
        <v>7.2720000000000002</v>
      </c>
      <c r="O36" s="135">
        <v>93272</v>
      </c>
      <c r="P36" s="131">
        <v>99801</v>
      </c>
      <c r="Q36" s="36">
        <v>5.1449999999999996</v>
      </c>
      <c r="R36" s="37">
        <v>6.4480000000000004</v>
      </c>
      <c r="S36" s="37">
        <v>8.0830000000000002</v>
      </c>
      <c r="T36" s="135">
        <v>96138</v>
      </c>
      <c r="U36" s="131">
        <v>102868</v>
      </c>
      <c r="V36" s="36">
        <v>6.3579999999999997</v>
      </c>
      <c r="W36" s="37">
        <v>7.4809999999999999</v>
      </c>
      <c r="X36" s="37">
        <v>9.3759999999999994</v>
      </c>
      <c r="Y36" s="135">
        <v>104929</v>
      </c>
      <c r="Z36" s="131">
        <v>112274</v>
      </c>
      <c r="AA36" s="15"/>
      <c r="AB36" s="9">
        <v>3500</v>
      </c>
      <c r="AC36" s="157">
        <v>18121</v>
      </c>
      <c r="AD36" s="125">
        <v>20839</v>
      </c>
      <c r="AE36" s="326">
        <v>20839</v>
      </c>
      <c r="AF36" s="327"/>
      <c r="AG36" s="327"/>
      <c r="AH36" s="313">
        <v>23965</v>
      </c>
      <c r="AI36" s="314"/>
      <c r="AJ36" s="315"/>
      <c r="AK36" s="326">
        <v>19934</v>
      </c>
      <c r="AL36" s="327"/>
      <c r="AM36" s="327"/>
      <c r="AN36" s="313">
        <v>22923</v>
      </c>
      <c r="AO36" s="314"/>
      <c r="AP36" s="315"/>
      <c r="AQ36" s="339">
        <v>33831</v>
      </c>
      <c r="AR36" s="340"/>
      <c r="AS36" s="21">
        <v>54028.700000000004</v>
      </c>
    </row>
    <row r="37" spans="1:45">
      <c r="A37" s="9">
        <v>3600</v>
      </c>
      <c r="B37" s="81">
        <v>2.855</v>
      </c>
      <c r="C37" s="82">
        <v>4.0369999999999999</v>
      </c>
      <c r="D37" s="82">
        <v>5.3860000000000001</v>
      </c>
      <c r="E37" s="136">
        <v>93004.800000000003</v>
      </c>
      <c r="F37" s="182">
        <v>99515.135999999999</v>
      </c>
      <c r="G37" s="24">
        <v>4.4130000000000003</v>
      </c>
      <c r="H37" s="38">
        <v>5.1550000000000002</v>
      </c>
      <c r="I37" s="38">
        <v>6.4909999999999997</v>
      </c>
      <c r="J37" s="136">
        <v>88576</v>
      </c>
      <c r="K37" s="132">
        <v>94776</v>
      </c>
      <c r="L37" s="57">
        <v>5.1079999999999997</v>
      </c>
      <c r="M37" s="16">
        <v>6.0179999999999998</v>
      </c>
      <c r="N37" s="16">
        <v>7.5279999999999996</v>
      </c>
      <c r="O37" s="148">
        <v>93916</v>
      </c>
      <c r="P37" s="139">
        <v>100490</v>
      </c>
      <c r="Q37" s="45">
        <v>5.32</v>
      </c>
      <c r="R37" s="47">
        <v>6.6749999999999998</v>
      </c>
      <c r="S37" s="47">
        <v>8.3680000000000003</v>
      </c>
      <c r="T37" s="150">
        <v>96939</v>
      </c>
      <c r="U37" s="142">
        <v>103725</v>
      </c>
      <c r="V37" s="6">
        <v>6.5819999999999999</v>
      </c>
      <c r="W37" s="49">
        <v>7.7450000000000001</v>
      </c>
      <c r="X37" s="49">
        <v>9.7059999999999995</v>
      </c>
      <c r="Y37" s="154">
        <v>105922</v>
      </c>
      <c r="Z37" s="145">
        <v>113337</v>
      </c>
      <c r="AA37" s="15"/>
      <c r="AB37" s="9">
        <v>3600</v>
      </c>
      <c r="AC37" s="158">
        <v>18640</v>
      </c>
      <c r="AD37" s="126">
        <v>21435</v>
      </c>
      <c r="AE37" s="308">
        <v>21435</v>
      </c>
      <c r="AF37" s="309"/>
      <c r="AG37" s="309"/>
      <c r="AH37" s="310">
        <v>24651</v>
      </c>
      <c r="AI37" s="311"/>
      <c r="AJ37" s="312"/>
      <c r="AK37" s="308">
        <v>20503</v>
      </c>
      <c r="AL37" s="309"/>
      <c r="AM37" s="309"/>
      <c r="AN37" s="310">
        <v>23579</v>
      </c>
      <c r="AO37" s="311"/>
      <c r="AP37" s="312"/>
      <c r="AQ37" s="337">
        <v>34795</v>
      </c>
      <c r="AR37" s="338"/>
      <c r="AS37" s="20">
        <v>55573.100000000006</v>
      </c>
    </row>
    <row r="38" spans="1:45">
      <c r="A38" s="9">
        <v>3700</v>
      </c>
      <c r="B38" s="79">
        <v>2.9140000000000001</v>
      </c>
      <c r="C38" s="80">
        <v>4.1210000000000004</v>
      </c>
      <c r="D38" s="80">
        <v>5.4989999999999997</v>
      </c>
      <c r="E38" s="135">
        <v>93804.900000000009</v>
      </c>
      <c r="F38" s="182">
        <v>100371.24300000002</v>
      </c>
      <c r="G38" s="25">
        <v>4.5620000000000003</v>
      </c>
      <c r="H38" s="39">
        <v>5.327</v>
      </c>
      <c r="I38" s="39">
        <v>6.7119999999999997</v>
      </c>
      <c r="J38" s="135">
        <v>89338</v>
      </c>
      <c r="K38" s="131">
        <v>95592</v>
      </c>
      <c r="L38" s="25">
        <v>5.2809999999999997</v>
      </c>
      <c r="M38" s="39">
        <v>6.2210000000000001</v>
      </c>
      <c r="N38" s="39">
        <v>7.7839999999999998</v>
      </c>
      <c r="O38" s="135">
        <v>94820</v>
      </c>
      <c r="P38" s="131">
        <v>101457</v>
      </c>
      <c r="Q38" s="36">
        <v>5.4950000000000001</v>
      </c>
      <c r="R38" s="37">
        <v>6.9020000000000001</v>
      </c>
      <c r="S38" s="37">
        <v>8.6530000000000005</v>
      </c>
      <c r="T38" s="135">
        <v>98005</v>
      </c>
      <c r="U38" s="131">
        <v>104865</v>
      </c>
      <c r="V38" s="36">
        <v>6.8049999999999997</v>
      </c>
      <c r="W38" s="37">
        <v>8.0090000000000003</v>
      </c>
      <c r="X38" s="37">
        <v>10.037000000000001</v>
      </c>
      <c r="Y38" s="135">
        <v>107304</v>
      </c>
      <c r="Z38" s="131">
        <v>114815</v>
      </c>
      <c r="AA38" s="15"/>
      <c r="AB38" s="9">
        <v>3700</v>
      </c>
      <c r="AC38" s="157">
        <v>19157</v>
      </c>
      <c r="AD38" s="125">
        <v>22031</v>
      </c>
      <c r="AE38" s="326">
        <v>22031</v>
      </c>
      <c r="AF38" s="327"/>
      <c r="AG38" s="327"/>
      <c r="AH38" s="313">
        <v>25336</v>
      </c>
      <c r="AI38" s="314"/>
      <c r="AJ38" s="315"/>
      <c r="AK38" s="326">
        <v>21074</v>
      </c>
      <c r="AL38" s="327"/>
      <c r="AM38" s="327"/>
      <c r="AN38" s="313">
        <v>24234</v>
      </c>
      <c r="AO38" s="314"/>
      <c r="AP38" s="315"/>
      <c r="AQ38" s="339">
        <v>35761</v>
      </c>
      <c r="AR38" s="340"/>
      <c r="AS38" s="21">
        <v>57116.4</v>
      </c>
    </row>
    <row r="39" spans="1:45">
      <c r="A39" s="9">
        <v>3800</v>
      </c>
      <c r="B39" s="81">
        <v>2.9729999999999999</v>
      </c>
      <c r="C39" s="82">
        <v>4.2050000000000001</v>
      </c>
      <c r="D39" s="82">
        <v>5.6120000000000001</v>
      </c>
      <c r="E39" s="136">
        <v>94605</v>
      </c>
      <c r="F39" s="182">
        <v>101227.35</v>
      </c>
      <c r="G39" s="24">
        <v>4.7110000000000003</v>
      </c>
      <c r="H39" s="38">
        <v>5.4980000000000002</v>
      </c>
      <c r="I39" s="38">
        <v>6.9329999999999998</v>
      </c>
      <c r="J39" s="136">
        <v>90100</v>
      </c>
      <c r="K39" s="132">
        <v>96407</v>
      </c>
      <c r="L39" s="57">
        <v>5.4539999999999997</v>
      </c>
      <c r="M39" s="16">
        <v>6.4240000000000004</v>
      </c>
      <c r="N39" s="16">
        <v>8.0399999999999991</v>
      </c>
      <c r="O39" s="148">
        <v>95723</v>
      </c>
      <c r="P39" s="139">
        <v>102424</v>
      </c>
      <c r="Q39" s="45">
        <v>5.67</v>
      </c>
      <c r="R39" s="47">
        <v>7.13</v>
      </c>
      <c r="S39" s="47">
        <v>8.9380000000000006</v>
      </c>
      <c r="T39" s="150">
        <v>99070</v>
      </c>
      <c r="U39" s="142">
        <v>106005</v>
      </c>
      <c r="V39" s="6">
        <v>7.0289999999999999</v>
      </c>
      <c r="W39" s="49">
        <v>8.2729999999999997</v>
      </c>
      <c r="X39" s="49">
        <v>10.367000000000001</v>
      </c>
      <c r="Y39" s="154">
        <v>108686</v>
      </c>
      <c r="Z39" s="145">
        <v>116294</v>
      </c>
      <c r="AA39" s="15"/>
      <c r="AB39" s="9">
        <v>3800</v>
      </c>
      <c r="AC39" s="158">
        <v>19674</v>
      </c>
      <c r="AD39" s="126">
        <v>22625</v>
      </c>
      <c r="AE39" s="308">
        <v>22625</v>
      </c>
      <c r="AF39" s="309"/>
      <c r="AG39" s="309"/>
      <c r="AH39" s="310">
        <v>26019</v>
      </c>
      <c r="AI39" s="311"/>
      <c r="AJ39" s="312"/>
      <c r="AK39" s="308">
        <v>21641</v>
      </c>
      <c r="AL39" s="309"/>
      <c r="AM39" s="309"/>
      <c r="AN39" s="310">
        <v>24888</v>
      </c>
      <c r="AO39" s="311"/>
      <c r="AP39" s="312"/>
      <c r="AQ39" s="337">
        <v>36727</v>
      </c>
      <c r="AR39" s="338"/>
      <c r="AS39" s="20">
        <v>58660.800000000003</v>
      </c>
    </row>
    <row r="40" spans="1:45">
      <c r="A40" s="9">
        <v>3900</v>
      </c>
      <c r="B40" s="79">
        <v>3.0331639344262293</v>
      </c>
      <c r="C40" s="80">
        <v>4.2922131147540989</v>
      </c>
      <c r="D40" s="80">
        <v>5.722950819672131</v>
      </c>
      <c r="E40" s="135">
        <v>104215.65000000001</v>
      </c>
      <c r="F40" s="182">
        <v>111510.7455</v>
      </c>
      <c r="G40" s="25">
        <v>4.859</v>
      </c>
      <c r="H40" s="39">
        <v>5.67</v>
      </c>
      <c r="I40" s="39">
        <v>7.1539999999999999</v>
      </c>
      <c r="J40" s="135">
        <v>99253</v>
      </c>
      <c r="K40" s="131">
        <v>106201</v>
      </c>
      <c r="L40" s="25">
        <v>5.6280000000000001</v>
      </c>
      <c r="M40" s="39">
        <v>6.6269999999999998</v>
      </c>
      <c r="N40" s="39">
        <v>8.2970000000000006</v>
      </c>
      <c r="O40" s="135">
        <v>105018</v>
      </c>
      <c r="P40" s="131">
        <v>112369</v>
      </c>
      <c r="Q40" s="36">
        <v>5.8449999999999998</v>
      </c>
      <c r="R40" s="37">
        <v>7.3570000000000002</v>
      </c>
      <c r="S40" s="37">
        <v>9.2219999999999995</v>
      </c>
      <c r="T40" s="135">
        <v>108051</v>
      </c>
      <c r="U40" s="131">
        <v>115615</v>
      </c>
      <c r="V40" s="36">
        <v>7.2530000000000001</v>
      </c>
      <c r="W40" s="37">
        <v>8.5370000000000008</v>
      </c>
      <c r="X40" s="37">
        <v>10.696999999999999</v>
      </c>
      <c r="Y40" s="135">
        <v>117983</v>
      </c>
      <c r="Z40" s="131">
        <v>126242</v>
      </c>
      <c r="AA40" s="15"/>
      <c r="AB40" s="9">
        <v>3900</v>
      </c>
      <c r="AC40" s="157">
        <v>20195</v>
      </c>
      <c r="AD40" s="125">
        <v>23224</v>
      </c>
      <c r="AE40" s="326">
        <v>23224</v>
      </c>
      <c r="AF40" s="327"/>
      <c r="AG40" s="327"/>
      <c r="AH40" s="313">
        <v>26708</v>
      </c>
      <c r="AI40" s="314"/>
      <c r="AJ40" s="315"/>
      <c r="AK40" s="326">
        <v>22215</v>
      </c>
      <c r="AL40" s="327"/>
      <c r="AM40" s="327"/>
      <c r="AN40" s="313">
        <v>25547</v>
      </c>
      <c r="AO40" s="314"/>
      <c r="AP40" s="315"/>
      <c r="AQ40" s="339">
        <v>37699</v>
      </c>
      <c r="AR40" s="340"/>
      <c r="AS40" s="21">
        <v>60204.100000000006</v>
      </c>
    </row>
    <row r="41" spans="1:45">
      <c r="A41" s="9">
        <v>4000</v>
      </c>
      <c r="B41" s="81">
        <v>3.2295245901639347</v>
      </c>
      <c r="C41" s="82">
        <v>4.570081967213115</v>
      </c>
      <c r="D41" s="82">
        <v>6.0934426229508203</v>
      </c>
      <c r="E41" s="136">
        <v>113825.25</v>
      </c>
      <c r="F41" s="182">
        <v>121793.0175</v>
      </c>
      <c r="G41" s="24">
        <v>5.008</v>
      </c>
      <c r="H41" s="38">
        <v>5.8419999999999996</v>
      </c>
      <c r="I41" s="38">
        <v>7.375</v>
      </c>
      <c r="J41" s="136">
        <v>108405</v>
      </c>
      <c r="K41" s="132">
        <v>115993</v>
      </c>
      <c r="L41" s="57">
        <v>5.8010000000000002</v>
      </c>
      <c r="M41" s="16">
        <v>6.83</v>
      </c>
      <c r="N41" s="16">
        <v>8.5530000000000008</v>
      </c>
      <c r="O41" s="148">
        <v>114313</v>
      </c>
      <c r="P41" s="139">
        <v>122315</v>
      </c>
      <c r="Q41" s="45">
        <v>6.02</v>
      </c>
      <c r="R41" s="47">
        <v>7.585</v>
      </c>
      <c r="S41" s="47">
        <v>9.5069999999999997</v>
      </c>
      <c r="T41" s="150">
        <v>117031</v>
      </c>
      <c r="U41" s="142">
        <v>125223</v>
      </c>
      <c r="V41" s="6">
        <v>7.476</v>
      </c>
      <c r="W41" s="49">
        <v>8.8000000000000007</v>
      </c>
      <c r="X41" s="49">
        <v>11.028</v>
      </c>
      <c r="Y41" s="154">
        <v>127280</v>
      </c>
      <c r="Z41" s="145">
        <v>136190</v>
      </c>
      <c r="AA41" s="15"/>
      <c r="AB41" s="9">
        <v>4000</v>
      </c>
      <c r="AC41" s="158">
        <v>20714</v>
      </c>
      <c r="AD41" s="126">
        <v>23821</v>
      </c>
      <c r="AE41" s="308">
        <v>23821</v>
      </c>
      <c r="AF41" s="309"/>
      <c r="AG41" s="309"/>
      <c r="AH41" s="310">
        <v>27395</v>
      </c>
      <c r="AI41" s="311"/>
      <c r="AJ41" s="312"/>
      <c r="AK41" s="308">
        <v>22785</v>
      </c>
      <c r="AL41" s="309"/>
      <c r="AM41" s="309"/>
      <c r="AN41" s="310">
        <v>26204</v>
      </c>
      <c r="AO41" s="311"/>
      <c r="AP41" s="312"/>
      <c r="AQ41" s="337">
        <v>38669</v>
      </c>
      <c r="AR41" s="338"/>
      <c r="AS41" s="20">
        <v>61747.4</v>
      </c>
    </row>
    <row r="42" spans="1:45">
      <c r="A42" s="9">
        <v>4100</v>
      </c>
      <c r="B42" s="79">
        <v>3.2770000000000001</v>
      </c>
      <c r="C42" s="80">
        <v>4.6360000000000001</v>
      </c>
      <c r="D42" s="80">
        <v>6.1820000000000004</v>
      </c>
      <c r="E42" s="135">
        <v>114506.70000000001</v>
      </c>
      <c r="F42" s="182">
        <v>122522.16900000001</v>
      </c>
      <c r="G42" s="25">
        <v>5.157</v>
      </c>
      <c r="H42" s="39">
        <v>6.0129999999999999</v>
      </c>
      <c r="I42" s="39">
        <v>7.5960000000000001</v>
      </c>
      <c r="J42" s="135">
        <v>109054</v>
      </c>
      <c r="K42" s="131">
        <v>116688</v>
      </c>
      <c r="L42" s="25">
        <v>5.9740000000000002</v>
      </c>
      <c r="M42" s="39">
        <v>7.0330000000000004</v>
      </c>
      <c r="N42" s="39">
        <v>8.8089999999999993</v>
      </c>
      <c r="O42" s="135">
        <v>115112</v>
      </c>
      <c r="P42" s="131">
        <v>123170</v>
      </c>
      <c r="Q42" s="36">
        <v>6.1950000000000003</v>
      </c>
      <c r="R42" s="37">
        <v>7.8120000000000003</v>
      </c>
      <c r="S42" s="37">
        <v>9.7919999999999998</v>
      </c>
      <c r="T42" s="135">
        <v>118089</v>
      </c>
      <c r="U42" s="131">
        <v>126355</v>
      </c>
      <c r="V42" s="36">
        <v>7.7</v>
      </c>
      <c r="W42" s="37">
        <v>9.0640000000000001</v>
      </c>
      <c r="X42" s="37">
        <v>11.358000000000001</v>
      </c>
      <c r="Y42" s="135">
        <v>128353</v>
      </c>
      <c r="Z42" s="131">
        <v>137338</v>
      </c>
      <c r="AA42" s="15"/>
      <c r="AB42" s="9">
        <v>4100</v>
      </c>
      <c r="AC42" s="157">
        <v>21232</v>
      </c>
      <c r="AD42" s="125">
        <v>24416</v>
      </c>
      <c r="AE42" s="326">
        <v>24416</v>
      </c>
      <c r="AF42" s="327"/>
      <c r="AG42" s="327"/>
      <c r="AH42" s="313">
        <v>28078</v>
      </c>
      <c r="AI42" s="314"/>
      <c r="AJ42" s="315"/>
      <c r="AK42" s="326">
        <v>23380</v>
      </c>
      <c r="AL42" s="327"/>
      <c r="AM42" s="327"/>
      <c r="AN42" s="313">
        <v>26886</v>
      </c>
      <c r="AO42" s="314"/>
      <c r="AP42" s="315"/>
      <c r="AQ42" s="339">
        <v>39635</v>
      </c>
      <c r="AR42" s="340"/>
      <c r="AS42" s="21">
        <v>63291.8</v>
      </c>
    </row>
    <row r="43" spans="1:45">
      <c r="A43" s="9">
        <v>4200</v>
      </c>
      <c r="B43" s="81">
        <v>3.3239999999999998</v>
      </c>
      <c r="C43" s="82">
        <v>4.702</v>
      </c>
      <c r="D43" s="82">
        <v>6.2709999999999999</v>
      </c>
      <c r="E43" s="136">
        <v>115188.15000000001</v>
      </c>
      <c r="F43" s="182">
        <v>123251.32050000002</v>
      </c>
      <c r="G43" s="24">
        <v>5.306</v>
      </c>
      <c r="H43" s="38">
        <v>6.1849999999999996</v>
      </c>
      <c r="I43" s="38">
        <v>7.8159999999999998</v>
      </c>
      <c r="J43" s="136">
        <v>109703</v>
      </c>
      <c r="K43" s="132">
        <v>117382</v>
      </c>
      <c r="L43" s="57">
        <v>6.1470000000000002</v>
      </c>
      <c r="M43" s="16">
        <v>7.2370000000000001</v>
      </c>
      <c r="N43" s="16">
        <v>9.0649999999999995</v>
      </c>
      <c r="O43" s="148">
        <v>115910</v>
      </c>
      <c r="P43" s="139">
        <v>124024</v>
      </c>
      <c r="Q43" s="45">
        <v>6.37</v>
      </c>
      <c r="R43" s="47">
        <v>8.0389999999999997</v>
      </c>
      <c r="S43" s="47">
        <v>10.076000000000001</v>
      </c>
      <c r="T43" s="150">
        <v>119147</v>
      </c>
      <c r="U43" s="142">
        <v>127487</v>
      </c>
      <c r="V43" s="6">
        <v>7.923</v>
      </c>
      <c r="W43" s="49">
        <v>9.3279999999999994</v>
      </c>
      <c r="X43" s="49">
        <v>11.688000000000001</v>
      </c>
      <c r="Y43" s="154">
        <v>129426</v>
      </c>
      <c r="Z43" s="145">
        <v>138486</v>
      </c>
      <c r="AA43" s="15"/>
      <c r="AB43" s="9">
        <v>4200</v>
      </c>
      <c r="AC43" s="158">
        <v>21748</v>
      </c>
      <c r="AD43" s="126">
        <v>25011</v>
      </c>
      <c r="AE43" s="308">
        <v>25011</v>
      </c>
      <c r="AF43" s="309"/>
      <c r="AG43" s="309"/>
      <c r="AH43" s="310">
        <v>28763</v>
      </c>
      <c r="AI43" s="311"/>
      <c r="AJ43" s="312"/>
      <c r="AK43" s="308">
        <v>23924</v>
      </c>
      <c r="AL43" s="309"/>
      <c r="AM43" s="309"/>
      <c r="AN43" s="310">
        <v>27512</v>
      </c>
      <c r="AO43" s="311"/>
      <c r="AP43" s="312"/>
      <c r="AQ43" s="337">
        <v>40601</v>
      </c>
      <c r="AR43" s="338"/>
      <c r="AS43" s="20">
        <v>64835.100000000006</v>
      </c>
    </row>
    <row r="44" spans="1:45">
      <c r="A44" s="9">
        <v>4300</v>
      </c>
      <c r="B44" s="79">
        <v>3.371</v>
      </c>
      <c r="C44" s="80">
        <v>4.7679999999999998</v>
      </c>
      <c r="D44" s="80">
        <v>6.36</v>
      </c>
      <c r="E44" s="135">
        <v>115866.45000000001</v>
      </c>
      <c r="F44" s="182">
        <v>123977.10150000002</v>
      </c>
      <c r="G44" s="25">
        <v>5.4550000000000001</v>
      </c>
      <c r="H44" s="39">
        <v>6.3570000000000002</v>
      </c>
      <c r="I44" s="39">
        <v>8.0370000000000008</v>
      </c>
      <c r="J44" s="135">
        <v>110349</v>
      </c>
      <c r="K44" s="131">
        <v>118073</v>
      </c>
      <c r="L44" s="25">
        <v>6.32</v>
      </c>
      <c r="M44" s="39">
        <v>7.44</v>
      </c>
      <c r="N44" s="39">
        <v>9.3209999999999997</v>
      </c>
      <c r="O44" s="135">
        <v>116707</v>
      </c>
      <c r="P44" s="131">
        <v>124876</v>
      </c>
      <c r="Q44" s="36">
        <v>6.5449999999999999</v>
      </c>
      <c r="R44" s="37">
        <v>8.2669999999999995</v>
      </c>
      <c r="S44" s="37">
        <v>10.361000000000001</v>
      </c>
      <c r="T44" s="135">
        <v>120202</v>
      </c>
      <c r="U44" s="131">
        <v>128616</v>
      </c>
      <c r="V44" s="36">
        <v>8.1470000000000002</v>
      </c>
      <c r="W44" s="37">
        <v>9.5920000000000005</v>
      </c>
      <c r="X44" s="37">
        <v>12.018000000000001</v>
      </c>
      <c r="Y44" s="135">
        <v>130498</v>
      </c>
      <c r="Z44" s="131">
        <v>139633</v>
      </c>
      <c r="AA44" s="15"/>
      <c r="AB44" s="9">
        <v>4300</v>
      </c>
      <c r="AC44" s="157">
        <v>22266</v>
      </c>
      <c r="AD44" s="125">
        <v>25606</v>
      </c>
      <c r="AE44" s="326">
        <v>25607</v>
      </c>
      <c r="AF44" s="327"/>
      <c r="AG44" s="327"/>
      <c r="AH44" s="313">
        <v>29447</v>
      </c>
      <c r="AI44" s="314"/>
      <c r="AJ44" s="315"/>
      <c r="AK44" s="326">
        <v>24518</v>
      </c>
      <c r="AL44" s="327"/>
      <c r="AM44" s="327"/>
      <c r="AN44" s="313">
        <v>28196</v>
      </c>
      <c r="AO44" s="314"/>
      <c r="AP44" s="315"/>
      <c r="AQ44" s="339">
        <v>41567</v>
      </c>
      <c r="AR44" s="340"/>
      <c r="AS44" s="21">
        <v>66378.400000000009</v>
      </c>
    </row>
    <row r="45" spans="1:45">
      <c r="A45" s="9">
        <v>4400</v>
      </c>
      <c r="B45" s="81">
        <v>3.4180000000000001</v>
      </c>
      <c r="C45" s="82">
        <v>4.8339999999999996</v>
      </c>
      <c r="D45" s="82">
        <v>6.4489999999999998</v>
      </c>
      <c r="E45" s="136">
        <v>116545.8</v>
      </c>
      <c r="F45" s="182">
        <v>124704.00600000001</v>
      </c>
      <c r="G45" s="24">
        <v>5.6040000000000001</v>
      </c>
      <c r="H45" s="38">
        <v>6.5289999999999999</v>
      </c>
      <c r="I45" s="38">
        <v>8.2579999999999991</v>
      </c>
      <c r="J45" s="136">
        <v>110996</v>
      </c>
      <c r="K45" s="132">
        <v>118766</v>
      </c>
      <c r="L45" s="57">
        <v>6.4930000000000003</v>
      </c>
      <c r="M45" s="16">
        <v>7.6429999999999998</v>
      </c>
      <c r="N45" s="16">
        <v>9.577</v>
      </c>
      <c r="O45" s="148">
        <v>117503</v>
      </c>
      <c r="P45" s="139">
        <v>125728</v>
      </c>
      <c r="Q45" s="45">
        <v>6.72</v>
      </c>
      <c r="R45" s="47">
        <v>8.4939999999999998</v>
      </c>
      <c r="S45" s="47">
        <v>10.646000000000001</v>
      </c>
      <c r="T45" s="150">
        <v>121257</v>
      </c>
      <c r="U45" s="142">
        <v>129745</v>
      </c>
      <c r="V45" s="6">
        <v>8.3699999999999992</v>
      </c>
      <c r="W45" s="49">
        <v>9.8550000000000004</v>
      </c>
      <c r="X45" s="49">
        <v>12.349</v>
      </c>
      <c r="Y45" s="154">
        <v>131569</v>
      </c>
      <c r="Z45" s="145">
        <v>140779</v>
      </c>
      <c r="AA45" s="15"/>
      <c r="AB45" s="9">
        <v>4400</v>
      </c>
      <c r="AC45" s="158">
        <v>22784</v>
      </c>
      <c r="AD45" s="126">
        <v>26201</v>
      </c>
      <c r="AE45" s="308">
        <v>26201</v>
      </c>
      <c r="AF45" s="309"/>
      <c r="AG45" s="309"/>
      <c r="AH45" s="310">
        <v>30131</v>
      </c>
      <c r="AI45" s="311"/>
      <c r="AJ45" s="312"/>
      <c r="AK45" s="308">
        <v>25061</v>
      </c>
      <c r="AL45" s="309"/>
      <c r="AM45" s="309"/>
      <c r="AN45" s="310">
        <v>28821</v>
      </c>
      <c r="AO45" s="311"/>
      <c r="AP45" s="312"/>
      <c r="AQ45" s="337">
        <v>42531</v>
      </c>
      <c r="AR45" s="338"/>
      <c r="AS45" s="20">
        <v>67922.8</v>
      </c>
    </row>
    <row r="46" spans="1:45">
      <c r="A46" s="9">
        <v>4500</v>
      </c>
      <c r="B46" s="79">
        <v>3.4649999999999999</v>
      </c>
      <c r="C46" s="80">
        <v>4.9000000000000004</v>
      </c>
      <c r="D46" s="80">
        <v>6.5380000000000003</v>
      </c>
      <c r="E46" s="135">
        <v>117194.70000000001</v>
      </c>
      <c r="F46" s="182">
        <v>125398.32900000001</v>
      </c>
      <c r="G46" s="25">
        <v>5.7530000000000001</v>
      </c>
      <c r="H46" s="39">
        <v>6.7</v>
      </c>
      <c r="I46" s="39">
        <v>8.4789999999999992</v>
      </c>
      <c r="J46" s="135">
        <v>111614</v>
      </c>
      <c r="K46" s="131">
        <v>119427</v>
      </c>
      <c r="L46" s="25">
        <v>6.6660000000000004</v>
      </c>
      <c r="M46" s="39">
        <v>7.8460000000000001</v>
      </c>
      <c r="N46" s="39">
        <v>9.8330000000000002</v>
      </c>
      <c r="O46" s="135">
        <v>118310</v>
      </c>
      <c r="P46" s="131">
        <v>126592</v>
      </c>
      <c r="Q46" s="36">
        <v>6.8949999999999996</v>
      </c>
      <c r="R46" s="37">
        <v>8.7219999999999995</v>
      </c>
      <c r="S46" s="37">
        <v>10.930999999999999</v>
      </c>
      <c r="T46" s="135">
        <v>122287</v>
      </c>
      <c r="U46" s="131">
        <v>130847</v>
      </c>
      <c r="V46" s="36">
        <v>8.5939999999999994</v>
      </c>
      <c r="W46" s="37">
        <v>10.119</v>
      </c>
      <c r="X46" s="37">
        <v>12.679</v>
      </c>
      <c r="Y46" s="135">
        <v>132950</v>
      </c>
      <c r="Z46" s="131">
        <v>142257</v>
      </c>
      <c r="AA46" s="15"/>
      <c r="AB46" s="9">
        <v>4500</v>
      </c>
      <c r="AC46" s="157">
        <v>23301</v>
      </c>
      <c r="AD46" s="125">
        <v>26796</v>
      </c>
      <c r="AE46" s="326">
        <v>26796</v>
      </c>
      <c r="AF46" s="327"/>
      <c r="AG46" s="327"/>
      <c r="AH46" s="313">
        <v>30815</v>
      </c>
      <c r="AI46" s="314"/>
      <c r="AJ46" s="315"/>
      <c r="AK46" s="326">
        <v>25632</v>
      </c>
      <c r="AL46" s="327"/>
      <c r="AM46" s="327"/>
      <c r="AN46" s="313">
        <v>29476</v>
      </c>
      <c r="AO46" s="314"/>
      <c r="AP46" s="315"/>
      <c r="AQ46" s="339">
        <v>43498</v>
      </c>
      <c r="AR46" s="340"/>
      <c r="AS46" s="21">
        <v>69466.100000000006</v>
      </c>
    </row>
    <row r="47" spans="1:45">
      <c r="A47" s="9">
        <v>4600</v>
      </c>
      <c r="B47" s="81">
        <v>3.512</v>
      </c>
      <c r="C47" s="82">
        <v>4.9660000000000002</v>
      </c>
      <c r="D47" s="82">
        <v>6.6269999999999998</v>
      </c>
      <c r="E47" s="136">
        <v>117842.55</v>
      </c>
      <c r="F47" s="182">
        <v>126091.5285</v>
      </c>
      <c r="G47" s="24">
        <v>5.9020000000000001</v>
      </c>
      <c r="H47" s="38">
        <v>6.8719999999999999</v>
      </c>
      <c r="I47" s="38">
        <v>8.6999999999999993</v>
      </c>
      <c r="J47" s="136">
        <v>112231</v>
      </c>
      <c r="K47" s="132">
        <v>120087</v>
      </c>
      <c r="L47" s="57">
        <v>6.8390000000000004</v>
      </c>
      <c r="M47" s="16">
        <v>8.0489999999999995</v>
      </c>
      <c r="N47" s="16">
        <v>10.089</v>
      </c>
      <c r="O47" s="148">
        <v>119117</v>
      </c>
      <c r="P47" s="139">
        <v>127455</v>
      </c>
      <c r="Q47" s="45">
        <v>7.07</v>
      </c>
      <c r="R47" s="47">
        <v>8.9489999999999998</v>
      </c>
      <c r="S47" s="47">
        <v>11.215</v>
      </c>
      <c r="T47" s="150">
        <v>123316</v>
      </c>
      <c r="U47" s="142">
        <v>131948</v>
      </c>
      <c r="V47" s="6">
        <v>8.8170000000000002</v>
      </c>
      <c r="W47" s="49">
        <v>10.382999999999999</v>
      </c>
      <c r="X47" s="49">
        <v>13.009</v>
      </c>
      <c r="Y47" s="154">
        <v>134332</v>
      </c>
      <c r="Z47" s="145">
        <v>143735</v>
      </c>
      <c r="AA47" s="15"/>
      <c r="AB47" s="9">
        <v>4600</v>
      </c>
      <c r="AC47" s="158">
        <v>23818</v>
      </c>
      <c r="AD47" s="126">
        <v>27391</v>
      </c>
      <c r="AE47" s="308">
        <v>27391</v>
      </c>
      <c r="AF47" s="309"/>
      <c r="AG47" s="309"/>
      <c r="AH47" s="310">
        <v>31500</v>
      </c>
      <c r="AI47" s="311"/>
      <c r="AJ47" s="312"/>
      <c r="AK47" s="308">
        <v>26200</v>
      </c>
      <c r="AL47" s="309"/>
      <c r="AM47" s="309"/>
      <c r="AN47" s="310">
        <v>30130</v>
      </c>
      <c r="AO47" s="311"/>
      <c r="AP47" s="312"/>
      <c r="AQ47" s="337">
        <v>44463</v>
      </c>
      <c r="AR47" s="338"/>
      <c r="AS47" s="20">
        <v>71009.400000000009</v>
      </c>
    </row>
    <row r="48" spans="1:45">
      <c r="A48" s="9">
        <v>4700</v>
      </c>
      <c r="B48" s="79">
        <v>3.5590000000000002</v>
      </c>
      <c r="C48" s="80">
        <v>5.032</v>
      </c>
      <c r="D48" s="80">
        <v>6.7160000000000002</v>
      </c>
      <c r="E48" s="135">
        <v>118488.3</v>
      </c>
      <c r="F48" s="182">
        <v>126782.481</v>
      </c>
      <c r="G48" s="25">
        <v>6.0510000000000002</v>
      </c>
      <c r="H48" s="39">
        <v>7.0439999999999996</v>
      </c>
      <c r="I48" s="39">
        <v>8.9209999999999994</v>
      </c>
      <c r="J48" s="135">
        <v>112846</v>
      </c>
      <c r="K48" s="131">
        <v>120745</v>
      </c>
      <c r="L48" s="25">
        <v>7.0119999999999996</v>
      </c>
      <c r="M48" s="39">
        <v>8.2520000000000007</v>
      </c>
      <c r="N48" s="39">
        <v>10.345000000000001</v>
      </c>
      <c r="O48" s="135">
        <v>119921</v>
      </c>
      <c r="P48" s="131">
        <v>128315</v>
      </c>
      <c r="Q48" s="36">
        <v>7.2450000000000001</v>
      </c>
      <c r="R48" s="37">
        <v>9.1769999999999996</v>
      </c>
      <c r="S48" s="37">
        <v>11.5</v>
      </c>
      <c r="T48" s="135">
        <v>124344</v>
      </c>
      <c r="U48" s="131">
        <v>133048</v>
      </c>
      <c r="V48" s="36">
        <v>9.0410000000000004</v>
      </c>
      <c r="W48" s="37">
        <v>10.647</v>
      </c>
      <c r="X48" s="37">
        <v>13.34</v>
      </c>
      <c r="Y48" s="135">
        <v>135712</v>
      </c>
      <c r="Z48" s="131">
        <v>145212</v>
      </c>
      <c r="AA48" s="15"/>
      <c r="AB48" s="9">
        <v>4700</v>
      </c>
      <c r="AC48" s="157">
        <v>24337</v>
      </c>
      <c r="AD48" s="125">
        <v>27987</v>
      </c>
      <c r="AE48" s="326">
        <v>27988</v>
      </c>
      <c r="AF48" s="327"/>
      <c r="AG48" s="327"/>
      <c r="AH48" s="313">
        <v>32185</v>
      </c>
      <c r="AI48" s="314"/>
      <c r="AJ48" s="315"/>
      <c r="AK48" s="326">
        <v>26771</v>
      </c>
      <c r="AL48" s="327"/>
      <c r="AM48" s="327"/>
      <c r="AN48" s="313">
        <v>30785</v>
      </c>
      <c r="AO48" s="314"/>
      <c r="AP48" s="315"/>
      <c r="AQ48" s="339">
        <v>45430</v>
      </c>
      <c r="AR48" s="340"/>
      <c r="AS48" s="21">
        <v>72553.8</v>
      </c>
    </row>
    <row r="49" spans="1:51" ht="15.75" thickBot="1">
      <c r="A49" s="10">
        <v>4800</v>
      </c>
      <c r="B49" s="83">
        <v>3.6048688524590169</v>
      </c>
      <c r="C49" s="84">
        <v>5.1012295081967212</v>
      </c>
      <c r="D49" s="84">
        <v>6.8016393442622949</v>
      </c>
      <c r="E49" s="137">
        <v>119133</v>
      </c>
      <c r="F49" s="183">
        <v>127472.31</v>
      </c>
      <c r="G49" s="26">
        <v>6.2</v>
      </c>
      <c r="H49" s="40">
        <v>7.2149999999999999</v>
      </c>
      <c r="I49" s="40">
        <v>9.141</v>
      </c>
      <c r="J49" s="137">
        <v>113460</v>
      </c>
      <c r="K49" s="133">
        <v>121402</v>
      </c>
      <c r="L49" s="58">
        <v>7.1849999999999996</v>
      </c>
      <c r="M49" s="59">
        <v>8.4550000000000001</v>
      </c>
      <c r="N49" s="59">
        <v>10.601000000000001</v>
      </c>
      <c r="O49" s="149">
        <v>120725</v>
      </c>
      <c r="P49" s="140">
        <v>129176</v>
      </c>
      <c r="Q49" s="46">
        <v>7.42</v>
      </c>
      <c r="R49" s="48">
        <v>9.4039999999999999</v>
      </c>
      <c r="S49" s="48">
        <v>11.785</v>
      </c>
      <c r="T49" s="151">
        <v>125371</v>
      </c>
      <c r="U49" s="143">
        <v>134147</v>
      </c>
      <c r="V49" s="7">
        <v>9.2639999999999993</v>
      </c>
      <c r="W49" s="60">
        <v>10.911</v>
      </c>
      <c r="X49" s="60">
        <v>13.67</v>
      </c>
      <c r="Y49" s="155">
        <v>137092</v>
      </c>
      <c r="Z49" s="146">
        <v>146688</v>
      </c>
      <c r="AA49" s="15"/>
      <c r="AB49" s="10">
        <v>4800</v>
      </c>
      <c r="AC49" s="159">
        <v>24853</v>
      </c>
      <c r="AD49" s="127">
        <v>28581</v>
      </c>
      <c r="AE49" s="334">
        <v>28581</v>
      </c>
      <c r="AF49" s="335"/>
      <c r="AG49" s="335"/>
      <c r="AH49" s="331">
        <v>32868</v>
      </c>
      <c r="AI49" s="332"/>
      <c r="AJ49" s="333"/>
      <c r="AK49" s="334">
        <v>27338</v>
      </c>
      <c r="AL49" s="335"/>
      <c r="AM49" s="335"/>
      <c r="AN49" s="331">
        <v>31439</v>
      </c>
      <c r="AO49" s="332"/>
      <c r="AP49" s="333"/>
      <c r="AQ49" s="390">
        <v>46394</v>
      </c>
      <c r="AR49" s="391"/>
      <c r="AS49" s="22">
        <v>74097.100000000006</v>
      </c>
    </row>
    <row r="50" spans="1:51">
      <c r="AU50" s="336"/>
      <c r="AV50" s="336"/>
      <c r="AW50" s="336"/>
      <c r="AX50" s="8"/>
      <c r="AY50" s="8"/>
    </row>
    <row r="51" spans="1:51" ht="15.75">
      <c r="B51" s="97" t="s">
        <v>94</v>
      </c>
      <c r="C51" s="98"/>
      <c r="D51" s="98"/>
      <c r="E51" s="98"/>
      <c r="F51" s="98"/>
      <c r="G51" s="98"/>
      <c r="H51" s="99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U51" s="50"/>
      <c r="AV51" s="50"/>
      <c r="AW51" s="50"/>
      <c r="AX51" s="50"/>
      <c r="AY51" s="50"/>
    </row>
    <row r="52" spans="1:51" ht="18.75">
      <c r="B52" s="11" t="s">
        <v>91</v>
      </c>
      <c r="C52"/>
      <c r="G52"/>
      <c r="H52"/>
      <c r="I52"/>
      <c r="J52"/>
      <c r="K52"/>
      <c r="L52" s="5"/>
      <c r="M52" s="5"/>
      <c r="N52" s="5"/>
      <c r="O52" s="5"/>
      <c r="P52" s="5"/>
      <c r="S52" s="5"/>
      <c r="T52" s="5"/>
      <c r="U52" s="5"/>
      <c r="V52" s="5"/>
      <c r="W52" s="5"/>
      <c r="X52" s="5"/>
      <c r="Y52" s="5"/>
      <c r="Z52" s="5"/>
      <c r="AB52" s="56"/>
    </row>
    <row r="53" spans="1:51" ht="15.75">
      <c r="B53" s="11" t="s">
        <v>18</v>
      </c>
      <c r="C53"/>
      <c r="G53"/>
      <c r="H53"/>
      <c r="I53"/>
      <c r="J53"/>
      <c r="K53"/>
      <c r="L53" s="5"/>
      <c r="M53" s="5"/>
      <c r="N53" s="5"/>
      <c r="O53" s="5"/>
      <c r="P53" s="5"/>
      <c r="S53" s="5"/>
      <c r="T53" s="5"/>
      <c r="U53" s="5"/>
      <c r="V53" s="5"/>
      <c r="W53" s="5"/>
      <c r="X53" s="5"/>
      <c r="Y53" s="5"/>
      <c r="Z53" s="5"/>
      <c r="AB53" s="56"/>
    </row>
    <row r="54" spans="1:51" ht="15.6" customHeight="1">
      <c r="B54" s="447" t="s">
        <v>92</v>
      </c>
      <c r="C54" s="448"/>
      <c r="D54" s="448"/>
      <c r="E54" s="448"/>
      <c r="F54" s="448"/>
      <c r="G54" s="448"/>
      <c r="H54" s="448"/>
      <c r="I54" s="448"/>
      <c r="J54" s="448"/>
      <c r="K54" s="448"/>
      <c r="L54" s="448"/>
      <c r="M54" s="448"/>
      <c r="N54" s="448"/>
      <c r="O54" s="448"/>
      <c r="P54" s="448"/>
      <c r="Q54" s="448"/>
      <c r="R54" s="448"/>
      <c r="S54" s="448"/>
      <c r="T54" s="448"/>
      <c r="U54" s="5"/>
      <c r="V54" s="5"/>
      <c r="W54" s="5"/>
      <c r="X54" s="5"/>
      <c r="Y54" s="5"/>
      <c r="Z54" s="5"/>
      <c r="AB54" s="56"/>
    </row>
    <row r="55" spans="1:51" ht="15.75">
      <c r="B55" s="12" t="s">
        <v>93</v>
      </c>
      <c r="C55"/>
      <c r="G55"/>
      <c r="H55"/>
      <c r="I55"/>
      <c r="J55"/>
      <c r="K55"/>
      <c r="L55" s="5"/>
      <c r="M55" s="5"/>
      <c r="N55" s="5"/>
      <c r="O55" s="5"/>
      <c r="P55" s="5"/>
      <c r="S55" s="5"/>
      <c r="T55" s="5"/>
      <c r="U55" s="5"/>
      <c r="V55" s="5"/>
      <c r="W55" s="5"/>
      <c r="X55" s="5"/>
      <c r="Y55" s="5"/>
      <c r="Z55" s="5"/>
      <c r="AB55" s="56"/>
    </row>
    <row r="56" spans="1:51" ht="15.75">
      <c r="B56" s="12" t="s">
        <v>32</v>
      </c>
      <c r="C56"/>
      <c r="G56"/>
      <c r="H56"/>
      <c r="I56"/>
      <c r="J56"/>
      <c r="K56"/>
      <c r="L56" s="5"/>
      <c r="M56" s="5"/>
      <c r="N56" s="5"/>
      <c r="O56" s="5"/>
      <c r="P56" s="5"/>
      <c r="S56" s="5"/>
      <c r="T56" s="5"/>
      <c r="U56" s="5"/>
      <c r="V56" s="5"/>
      <c r="W56" s="5"/>
      <c r="X56" s="5"/>
      <c r="Y56" s="5"/>
      <c r="Z56" s="5"/>
      <c r="AB56" s="56"/>
    </row>
    <row r="57" spans="1:51" ht="15.75">
      <c r="B57" s="12" t="s">
        <v>19</v>
      </c>
      <c r="C57"/>
      <c r="G57"/>
      <c r="H57"/>
      <c r="I57"/>
      <c r="J57"/>
      <c r="K57"/>
      <c r="L57" s="5"/>
      <c r="M57" s="5"/>
      <c r="N57" s="5"/>
      <c r="O57" s="5"/>
      <c r="P57" s="5"/>
      <c r="S57" s="5"/>
      <c r="T57" s="5"/>
      <c r="U57" s="5"/>
      <c r="V57" s="5"/>
      <c r="W57" s="5"/>
      <c r="X57" s="5"/>
      <c r="Y57" s="5"/>
      <c r="Z57" s="5"/>
      <c r="AB57" s="56"/>
    </row>
    <row r="58" spans="1:51" ht="15.75">
      <c r="B58" s="12" t="s">
        <v>21</v>
      </c>
      <c r="C58"/>
      <c r="G58"/>
      <c r="H58"/>
      <c r="I58"/>
      <c r="J58"/>
      <c r="K58"/>
      <c r="L58" s="5"/>
      <c r="M58" s="5"/>
      <c r="N58" s="5"/>
      <c r="O58" s="5"/>
      <c r="P58" s="5"/>
      <c r="S58" s="5"/>
      <c r="T58" s="5"/>
      <c r="U58" s="5"/>
      <c r="V58" s="5"/>
      <c r="W58" s="5"/>
      <c r="X58" s="5"/>
      <c r="Y58" s="5"/>
      <c r="Z58" s="5"/>
      <c r="AB58" s="56"/>
    </row>
    <row r="59" spans="1:51" ht="15.75">
      <c r="B59" s="12"/>
      <c r="C59"/>
      <c r="G59"/>
      <c r="H59"/>
      <c r="I59"/>
      <c r="J59"/>
      <c r="K59"/>
      <c r="L59" s="5"/>
      <c r="M59" s="5"/>
      <c r="N59" s="5"/>
      <c r="O59" s="5"/>
      <c r="P59" s="5"/>
      <c r="S59" s="5"/>
      <c r="T59" s="5"/>
      <c r="U59" s="5"/>
      <c r="V59" s="5"/>
      <c r="W59" s="5"/>
      <c r="X59" s="5"/>
      <c r="Y59" s="5"/>
      <c r="Z59" s="5"/>
      <c r="AB59" s="56"/>
    </row>
    <row r="60" spans="1:51" ht="15.75">
      <c r="B60" s="12" t="s">
        <v>22</v>
      </c>
      <c r="C60"/>
      <c r="G60"/>
      <c r="H60"/>
      <c r="I60"/>
      <c r="J60"/>
      <c r="K60"/>
      <c r="L60" s="5"/>
      <c r="M60" s="5"/>
      <c r="N60" s="5"/>
      <c r="O60" s="5"/>
      <c r="P60" s="5"/>
      <c r="S60" s="5"/>
      <c r="T60" s="5"/>
      <c r="U60" s="5"/>
      <c r="V60" s="5"/>
      <c r="W60" s="5"/>
      <c r="X60" s="5"/>
      <c r="Y60" s="5"/>
      <c r="Z60" s="5"/>
      <c r="AB60" s="56"/>
    </row>
    <row r="61" spans="1:51" ht="15.75">
      <c r="B61" s="12" t="s">
        <v>20</v>
      </c>
      <c r="C61"/>
      <c r="G61"/>
      <c r="H61"/>
      <c r="I61"/>
      <c r="J61"/>
      <c r="K61"/>
      <c r="L61" s="5"/>
      <c r="M61" s="5"/>
      <c r="N61" s="5"/>
      <c r="O61" s="5"/>
      <c r="P61" s="5"/>
      <c r="S61" s="5"/>
      <c r="T61" s="5"/>
      <c r="U61" s="5"/>
      <c r="V61" s="5"/>
      <c r="W61" s="5"/>
      <c r="X61" s="5"/>
      <c r="Y61" s="5"/>
      <c r="Z61" s="5"/>
      <c r="AB61" s="56"/>
    </row>
  </sheetData>
  <mergeCells count="260">
    <mergeCell ref="B54:T54"/>
    <mergeCell ref="AE5:AJ5"/>
    <mergeCell ref="AC6:AC8"/>
    <mergeCell ref="AD6:AD8"/>
    <mergeCell ref="AE6:AG8"/>
    <mergeCell ref="AH6:AJ8"/>
    <mergeCell ref="AC1:AD2"/>
    <mergeCell ref="AE1:AJ2"/>
    <mergeCell ref="G5:K5"/>
    <mergeCell ref="G1:K4"/>
    <mergeCell ref="L5:P5"/>
    <mergeCell ref="J6:K7"/>
    <mergeCell ref="AE19:AG19"/>
    <mergeCell ref="AE20:AG20"/>
    <mergeCell ref="AE12:AG12"/>
    <mergeCell ref="AE13:AG13"/>
    <mergeCell ref="AE14:AG14"/>
    <mergeCell ref="AE15:AG15"/>
    <mergeCell ref="AE16:AG16"/>
    <mergeCell ref="AE42:AG42"/>
    <mergeCell ref="AC3:AD3"/>
    <mergeCell ref="AI3:AJ3"/>
    <mergeCell ref="AE22:AG22"/>
    <mergeCell ref="AE45:AG45"/>
    <mergeCell ref="AN6:AP8"/>
    <mergeCell ref="AQ6:AR8"/>
    <mergeCell ref="AS6:AS8"/>
    <mergeCell ref="AA6:AA8"/>
    <mergeCell ref="B6:D7"/>
    <mergeCell ref="G6:I7"/>
    <mergeCell ref="L6:N7"/>
    <mergeCell ref="Q6:S7"/>
    <mergeCell ref="V6:X7"/>
    <mergeCell ref="Y6:Z7"/>
    <mergeCell ref="AB1:AB8"/>
    <mergeCell ref="AS1:AS2"/>
    <mergeCell ref="AK1:AP2"/>
    <mergeCell ref="AQ1:AR2"/>
    <mergeCell ref="AM3:AN3"/>
    <mergeCell ref="AO3:AP3"/>
    <mergeCell ref="AC4:AD4"/>
    <mergeCell ref="AE4:AF4"/>
    <mergeCell ref="AG4:AH4"/>
    <mergeCell ref="AI4:AJ4"/>
    <mergeCell ref="AK4:AL4"/>
    <mergeCell ref="AM4:AN4"/>
    <mergeCell ref="AO4:AP4"/>
    <mergeCell ref="AK5:AP5"/>
    <mergeCell ref="AQ45:AR45"/>
    <mergeCell ref="AQ46:AR46"/>
    <mergeCell ref="AQ47:AR47"/>
    <mergeCell ref="AQ48:AR48"/>
    <mergeCell ref="AQ49:AR49"/>
    <mergeCell ref="AQ40:AR40"/>
    <mergeCell ref="AQ41:AR41"/>
    <mergeCell ref="AQ42:AR42"/>
    <mergeCell ref="AQ43:AR43"/>
    <mergeCell ref="AQ44:AR44"/>
    <mergeCell ref="AQ35:AR35"/>
    <mergeCell ref="AQ36:AR36"/>
    <mergeCell ref="AQ37:AR37"/>
    <mergeCell ref="AQ38:AR38"/>
    <mergeCell ref="AQ39:AR39"/>
    <mergeCell ref="AQ30:AR30"/>
    <mergeCell ref="AQ31:AR31"/>
    <mergeCell ref="AQ32:AR32"/>
    <mergeCell ref="AQ33:AR33"/>
    <mergeCell ref="AQ34:AR34"/>
    <mergeCell ref="AQ25:AR25"/>
    <mergeCell ref="AQ26:AR26"/>
    <mergeCell ref="AQ27:AR27"/>
    <mergeCell ref="AQ28:AR28"/>
    <mergeCell ref="AQ29:AR29"/>
    <mergeCell ref="AQ17:AR17"/>
    <mergeCell ref="AQ18:AR18"/>
    <mergeCell ref="AQ19:AR19"/>
    <mergeCell ref="AQ20:AR20"/>
    <mergeCell ref="AQ21:AR21"/>
    <mergeCell ref="AQ12:AR12"/>
    <mergeCell ref="AQ13:AR13"/>
    <mergeCell ref="AQ14:AR14"/>
    <mergeCell ref="AQ15:AR15"/>
    <mergeCell ref="AQ16:AR16"/>
    <mergeCell ref="AQ22:AR22"/>
    <mergeCell ref="AQ9:AR9"/>
    <mergeCell ref="AQ10:AR10"/>
    <mergeCell ref="AQ11:AR11"/>
    <mergeCell ref="AK3:AL3"/>
    <mergeCell ref="AH16:AJ16"/>
    <mergeCell ref="AH17:AJ17"/>
    <mergeCell ref="AH18:AJ18"/>
    <mergeCell ref="AE9:AG9"/>
    <mergeCell ref="AE10:AG10"/>
    <mergeCell ref="AE11:AG11"/>
    <mergeCell ref="AE17:AG17"/>
    <mergeCell ref="AE18:AG18"/>
    <mergeCell ref="AH9:AJ9"/>
    <mergeCell ref="AH10:AJ10"/>
    <mergeCell ref="AH11:AJ11"/>
    <mergeCell ref="AH12:AJ12"/>
    <mergeCell ref="AH13:AJ13"/>
    <mergeCell ref="AH14:AJ14"/>
    <mergeCell ref="AH15:AJ15"/>
    <mergeCell ref="AK9:AM9"/>
    <mergeCell ref="AK10:AM10"/>
    <mergeCell ref="AK11:AM11"/>
    <mergeCell ref="AK12:AM12"/>
    <mergeCell ref="AK13:AM13"/>
    <mergeCell ref="AK6:AM8"/>
    <mergeCell ref="AK14:AM14"/>
    <mergeCell ref="AK15:AM15"/>
    <mergeCell ref="AE46:AG46"/>
    <mergeCell ref="AE37:AG37"/>
    <mergeCell ref="AE38:AG38"/>
    <mergeCell ref="AE39:AG39"/>
    <mergeCell ref="AE40:AG40"/>
    <mergeCell ref="AE41:AG41"/>
    <mergeCell ref="A1:A8"/>
    <mergeCell ref="O6:P7"/>
    <mergeCell ref="AE3:AF3"/>
    <mergeCell ref="AG3:AH3"/>
    <mergeCell ref="B1:F4"/>
    <mergeCell ref="B5:F5"/>
    <mergeCell ref="E6:F7"/>
    <mergeCell ref="T1:W4"/>
    <mergeCell ref="X1:Z4"/>
    <mergeCell ref="L1:S4"/>
    <mergeCell ref="AH48:AJ48"/>
    <mergeCell ref="AH39:AJ39"/>
    <mergeCell ref="AH37:AJ37"/>
    <mergeCell ref="AH38:AJ38"/>
    <mergeCell ref="AE47:AG47"/>
    <mergeCell ref="AE48:AG48"/>
    <mergeCell ref="AH19:AJ19"/>
    <mergeCell ref="AH20:AJ20"/>
    <mergeCell ref="AH21:AJ21"/>
    <mergeCell ref="AH22:AJ22"/>
    <mergeCell ref="AE32:AG32"/>
    <mergeCell ref="AE33:AG33"/>
    <mergeCell ref="AE34:AG34"/>
    <mergeCell ref="AE35:AG35"/>
    <mergeCell ref="AE36:AG36"/>
    <mergeCell ref="AE27:AG27"/>
    <mergeCell ref="AE28:AG28"/>
    <mergeCell ref="AE29:AG29"/>
    <mergeCell ref="AE30:AG30"/>
    <mergeCell ref="AE31:AG31"/>
    <mergeCell ref="AH23:AJ23"/>
    <mergeCell ref="AE21:AG21"/>
    <mergeCell ref="AE43:AG43"/>
    <mergeCell ref="AE44:AG44"/>
    <mergeCell ref="AE49:AG49"/>
    <mergeCell ref="AU50:AW50"/>
    <mergeCell ref="AE23:AG23"/>
    <mergeCell ref="AE24:AG24"/>
    <mergeCell ref="AE25:AG25"/>
    <mergeCell ref="AE26:AG26"/>
    <mergeCell ref="AQ23:AR23"/>
    <mergeCell ref="AQ24:AR24"/>
    <mergeCell ref="AH29:AJ29"/>
    <mergeCell ref="AH30:AJ30"/>
    <mergeCell ref="AH31:AJ31"/>
    <mergeCell ref="AH32:AJ32"/>
    <mergeCell ref="AH33:AJ33"/>
    <mergeCell ref="AH24:AJ24"/>
    <mergeCell ref="AH25:AJ25"/>
    <mergeCell ref="AH26:AJ26"/>
    <mergeCell ref="AH27:AJ27"/>
    <mergeCell ref="AH28:AJ28"/>
    <mergeCell ref="AH47:AJ47"/>
    <mergeCell ref="AH49:AJ49"/>
    <mergeCell ref="AK48:AM48"/>
    <mergeCell ref="AK49:AM49"/>
    <mergeCell ref="AK47:AM47"/>
    <mergeCell ref="AK26:AM26"/>
    <mergeCell ref="AK16:AM16"/>
    <mergeCell ref="AK17:AM17"/>
    <mergeCell ref="AK20:AM20"/>
    <mergeCell ref="AK21:AM21"/>
    <mergeCell ref="AH44:AJ44"/>
    <mergeCell ref="AH45:AJ45"/>
    <mergeCell ref="AH46:AJ46"/>
    <mergeCell ref="AH40:AJ40"/>
    <mergeCell ref="AH41:AJ41"/>
    <mergeCell ref="AH42:AJ42"/>
    <mergeCell ref="AH43:AJ43"/>
    <mergeCell ref="AH34:AJ34"/>
    <mergeCell ref="AH35:AJ35"/>
    <mergeCell ref="AH36:AJ36"/>
    <mergeCell ref="AK36:AM36"/>
    <mergeCell ref="AK27:AM27"/>
    <mergeCell ref="AK28:AM28"/>
    <mergeCell ref="AK29:AM29"/>
    <mergeCell ref="AK30:AM30"/>
    <mergeCell ref="AK31:AM31"/>
    <mergeCell ref="AK22:AM22"/>
    <mergeCell ref="AK23:AM23"/>
    <mergeCell ref="AK18:AM18"/>
    <mergeCell ref="AN33:AP33"/>
    <mergeCell ref="AN34:AP34"/>
    <mergeCell ref="AK24:AM24"/>
    <mergeCell ref="AK25:AM25"/>
    <mergeCell ref="AK42:AM42"/>
    <mergeCell ref="AK43:AM43"/>
    <mergeCell ref="AK44:AM44"/>
    <mergeCell ref="AK45:AM45"/>
    <mergeCell ref="AK46:AM46"/>
    <mergeCell ref="AK37:AM37"/>
    <mergeCell ref="AK38:AM38"/>
    <mergeCell ref="AK39:AM39"/>
    <mergeCell ref="AK40:AM40"/>
    <mergeCell ref="AK41:AM41"/>
    <mergeCell ref="AN16:AP16"/>
    <mergeCell ref="AN17:AP17"/>
    <mergeCell ref="AN48:AP48"/>
    <mergeCell ref="AN47:AP47"/>
    <mergeCell ref="AN49:AP49"/>
    <mergeCell ref="AN40:AP40"/>
    <mergeCell ref="AN41:AP41"/>
    <mergeCell ref="AN42:AP42"/>
    <mergeCell ref="AN43:AP43"/>
    <mergeCell ref="AN44:AP44"/>
    <mergeCell ref="AN18:AP18"/>
    <mergeCell ref="AN19:AP19"/>
    <mergeCell ref="AN27:AP27"/>
    <mergeCell ref="AN28:AP28"/>
    <mergeCell ref="AN29:AP29"/>
    <mergeCell ref="AN20:AP20"/>
    <mergeCell ref="AN21:AP21"/>
    <mergeCell ref="AN22:AP22"/>
    <mergeCell ref="AN23:AP23"/>
    <mergeCell ref="AN24:AP24"/>
    <mergeCell ref="AN39:AP39"/>
    <mergeCell ref="AN30:AP30"/>
    <mergeCell ref="AN31:AP31"/>
    <mergeCell ref="AN32:AP32"/>
    <mergeCell ref="AQ5:AR5"/>
    <mergeCell ref="AK19:AM19"/>
    <mergeCell ref="AN45:AP45"/>
    <mergeCell ref="AN46:AP46"/>
    <mergeCell ref="AN25:AP25"/>
    <mergeCell ref="AN26:AP26"/>
    <mergeCell ref="Q5:U5"/>
    <mergeCell ref="V5:Z5"/>
    <mergeCell ref="T6:U7"/>
    <mergeCell ref="AN35:AP35"/>
    <mergeCell ref="AN36:AP36"/>
    <mergeCell ref="AN37:AP37"/>
    <mergeCell ref="AN38:AP38"/>
    <mergeCell ref="AK32:AM32"/>
    <mergeCell ref="AK33:AM33"/>
    <mergeCell ref="AK34:AM34"/>
    <mergeCell ref="AK35:AM35"/>
    <mergeCell ref="AN9:AP9"/>
    <mergeCell ref="AN10:AP10"/>
    <mergeCell ref="AN11:AP11"/>
    <mergeCell ref="AN12:AP12"/>
    <mergeCell ref="AN13:AP13"/>
    <mergeCell ref="AN14:AP14"/>
    <mergeCell ref="AN15:AP15"/>
  </mergeCells>
  <pageMargins left="0.7" right="0.7" top="0.75" bottom="0.75" header="0.3" footer="0.3"/>
  <pageSetup paperSize="9" scale="3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0"/>
  <sheetViews>
    <sheetView workbookViewId="0">
      <pane ySplit="8" topLeftCell="A9" activePane="bottomLeft" state="frozen"/>
      <selection pane="bottomLeft" activeCell="AB18" sqref="AB18"/>
    </sheetView>
  </sheetViews>
  <sheetFormatPr defaultRowHeight="15"/>
  <cols>
    <col min="1" max="1" width="8.140625" customWidth="1"/>
    <col min="2" max="4" width="5.7109375" customWidth="1"/>
    <col min="5" max="6" width="7.7109375" customWidth="1"/>
    <col min="7" max="7" width="0.85546875" customWidth="1"/>
    <col min="8" max="8" width="7.7109375" style="1" customWidth="1"/>
    <col min="9" max="9" width="9.7109375" customWidth="1"/>
    <col min="10" max="10" width="9.28515625" customWidth="1"/>
    <col min="11" max="22" width="3.5703125" customWidth="1"/>
    <col min="23" max="24" width="6.7109375" customWidth="1"/>
    <col min="25" max="25" width="12.5703125" customWidth="1"/>
  </cols>
  <sheetData>
    <row r="1" spans="1:25" ht="15.75" customHeight="1">
      <c r="A1" s="341" t="s">
        <v>5</v>
      </c>
      <c r="B1" s="347" t="s">
        <v>39</v>
      </c>
      <c r="C1" s="348"/>
      <c r="D1" s="348"/>
      <c r="E1" s="348"/>
      <c r="F1" s="349"/>
      <c r="G1" s="192"/>
      <c r="H1" s="420" t="s">
        <v>5</v>
      </c>
      <c r="I1" s="431" t="s">
        <v>3</v>
      </c>
      <c r="J1" s="432"/>
      <c r="K1" s="431" t="s">
        <v>1</v>
      </c>
      <c r="L1" s="465"/>
      <c r="M1" s="465"/>
      <c r="N1" s="465"/>
      <c r="O1" s="465"/>
      <c r="P1" s="432"/>
      <c r="Q1" s="425" t="s">
        <v>2</v>
      </c>
      <c r="R1" s="426"/>
      <c r="S1" s="426"/>
      <c r="T1" s="426"/>
      <c r="U1" s="426"/>
      <c r="V1" s="427"/>
      <c r="W1" s="431" t="s">
        <v>16</v>
      </c>
      <c r="X1" s="432"/>
      <c r="Y1" s="488" t="s">
        <v>96</v>
      </c>
    </row>
    <row r="2" spans="1:25" ht="15.75" customHeight="1">
      <c r="A2" s="342"/>
      <c r="B2" s="350"/>
      <c r="C2" s="351"/>
      <c r="D2" s="351"/>
      <c r="E2" s="351"/>
      <c r="F2" s="352"/>
      <c r="G2" s="193"/>
      <c r="H2" s="421"/>
      <c r="I2" s="433"/>
      <c r="J2" s="434"/>
      <c r="K2" s="433"/>
      <c r="L2" s="466"/>
      <c r="M2" s="466"/>
      <c r="N2" s="466"/>
      <c r="O2" s="466"/>
      <c r="P2" s="434"/>
      <c r="Q2" s="428"/>
      <c r="R2" s="429"/>
      <c r="S2" s="429"/>
      <c r="T2" s="429"/>
      <c r="U2" s="429"/>
      <c r="V2" s="430"/>
      <c r="W2" s="433"/>
      <c r="X2" s="434"/>
      <c r="Y2" s="489"/>
    </row>
    <row r="3" spans="1:25" ht="24.75" customHeight="1">
      <c r="A3" s="342"/>
      <c r="B3" s="350"/>
      <c r="C3" s="351"/>
      <c r="D3" s="351"/>
      <c r="E3" s="351"/>
      <c r="F3" s="352"/>
      <c r="G3" s="193"/>
      <c r="H3" s="421"/>
      <c r="I3" s="474" t="s">
        <v>15</v>
      </c>
      <c r="J3" s="475"/>
      <c r="K3" s="344" t="s">
        <v>6</v>
      </c>
      <c r="L3" s="345"/>
      <c r="M3" s="346" t="s">
        <v>7</v>
      </c>
      <c r="N3" s="345"/>
      <c r="O3" s="346" t="s">
        <v>8</v>
      </c>
      <c r="P3" s="476"/>
      <c r="Q3" s="375" t="s">
        <v>10</v>
      </c>
      <c r="R3" s="376"/>
      <c r="S3" s="435" t="s">
        <v>11</v>
      </c>
      <c r="T3" s="376"/>
      <c r="U3" s="435" t="s">
        <v>12</v>
      </c>
      <c r="V3" s="436"/>
      <c r="W3" s="2" t="s">
        <v>13</v>
      </c>
      <c r="X3" s="3" t="s">
        <v>14</v>
      </c>
      <c r="Y3" s="93" t="s">
        <v>9</v>
      </c>
    </row>
    <row r="4" spans="1:25" ht="16.5" customHeight="1" thickBot="1">
      <c r="A4" s="342"/>
      <c r="B4" s="350"/>
      <c r="C4" s="351"/>
      <c r="D4" s="351"/>
      <c r="E4" s="351"/>
      <c r="F4" s="352"/>
      <c r="G4" s="193"/>
      <c r="H4" s="421"/>
      <c r="I4" s="437"/>
      <c r="J4" s="438"/>
      <c r="K4" s="439"/>
      <c r="L4" s="440"/>
      <c r="M4" s="441"/>
      <c r="N4" s="440"/>
      <c r="O4" s="441"/>
      <c r="P4" s="442"/>
      <c r="Q4" s="437"/>
      <c r="R4" s="443"/>
      <c r="S4" s="443"/>
      <c r="T4" s="443"/>
      <c r="U4" s="443"/>
      <c r="V4" s="438"/>
      <c r="W4" s="4"/>
      <c r="X4" s="29"/>
      <c r="Y4" s="94"/>
    </row>
    <row r="5" spans="1:25" ht="19.5" thickBot="1">
      <c r="A5" s="342"/>
      <c r="B5" s="306" t="s">
        <v>47</v>
      </c>
      <c r="C5" s="307"/>
      <c r="D5" s="307"/>
      <c r="E5" s="490"/>
      <c r="F5" s="491"/>
      <c r="G5" s="193"/>
      <c r="H5" s="421"/>
      <c r="I5" s="483" t="s">
        <v>48</v>
      </c>
      <c r="J5" s="484"/>
      <c r="K5" s="306" t="s">
        <v>48</v>
      </c>
      <c r="L5" s="307"/>
      <c r="M5" s="307"/>
      <c r="N5" s="307"/>
      <c r="O5" s="307"/>
      <c r="P5" s="449"/>
      <c r="Q5" s="444" t="s">
        <v>49</v>
      </c>
      <c r="R5" s="445"/>
      <c r="S5" s="445"/>
      <c r="T5" s="445"/>
      <c r="U5" s="445"/>
      <c r="V5" s="446"/>
      <c r="W5" s="306" t="s">
        <v>99</v>
      </c>
      <c r="X5" s="449"/>
      <c r="Y5" s="120" t="s">
        <v>50</v>
      </c>
    </row>
    <row r="6" spans="1:25" ht="39.950000000000003" customHeight="1">
      <c r="A6" s="342"/>
      <c r="B6" s="408" t="s">
        <v>17</v>
      </c>
      <c r="C6" s="409"/>
      <c r="D6" s="409"/>
      <c r="E6" s="477" t="s">
        <v>0</v>
      </c>
      <c r="F6" s="478"/>
      <c r="G6" s="481"/>
      <c r="H6" s="421"/>
      <c r="I6" s="450" t="s">
        <v>4</v>
      </c>
      <c r="J6" s="453" t="s">
        <v>87</v>
      </c>
      <c r="K6" s="379" t="s">
        <v>4</v>
      </c>
      <c r="L6" s="380"/>
      <c r="M6" s="381"/>
      <c r="N6" s="456" t="s">
        <v>88</v>
      </c>
      <c r="O6" s="457"/>
      <c r="P6" s="458"/>
      <c r="Q6" s="379" t="s">
        <v>4</v>
      </c>
      <c r="R6" s="380"/>
      <c r="S6" s="381"/>
      <c r="T6" s="392" t="s">
        <v>84</v>
      </c>
      <c r="U6" s="393"/>
      <c r="V6" s="394"/>
      <c r="W6" s="401" t="s">
        <v>85</v>
      </c>
      <c r="X6" s="394"/>
      <c r="Y6" s="485" t="s">
        <v>89</v>
      </c>
    </row>
    <row r="7" spans="1:25" ht="12" customHeight="1" thickBot="1">
      <c r="A7" s="342"/>
      <c r="B7" s="411"/>
      <c r="C7" s="412"/>
      <c r="D7" s="412"/>
      <c r="E7" s="479"/>
      <c r="F7" s="480"/>
      <c r="G7" s="481"/>
      <c r="H7" s="421"/>
      <c r="I7" s="451"/>
      <c r="J7" s="454"/>
      <c r="K7" s="382"/>
      <c r="L7" s="383"/>
      <c r="M7" s="384"/>
      <c r="N7" s="459"/>
      <c r="O7" s="460"/>
      <c r="P7" s="461"/>
      <c r="Q7" s="382"/>
      <c r="R7" s="383"/>
      <c r="S7" s="384"/>
      <c r="T7" s="395"/>
      <c r="U7" s="396"/>
      <c r="V7" s="397"/>
      <c r="W7" s="402"/>
      <c r="X7" s="397"/>
      <c r="Y7" s="486"/>
    </row>
    <row r="8" spans="1:25" ht="15" customHeight="1" thickBot="1">
      <c r="A8" s="343"/>
      <c r="B8" s="75" t="s">
        <v>35</v>
      </c>
      <c r="C8" s="76" t="s">
        <v>36</v>
      </c>
      <c r="D8" s="76" t="s">
        <v>37</v>
      </c>
      <c r="E8" s="188" t="s">
        <v>41</v>
      </c>
      <c r="F8" s="191" t="s">
        <v>42</v>
      </c>
      <c r="G8" s="482"/>
      <c r="H8" s="422"/>
      <c r="I8" s="452"/>
      <c r="J8" s="455"/>
      <c r="K8" s="385"/>
      <c r="L8" s="386"/>
      <c r="M8" s="387"/>
      <c r="N8" s="462"/>
      <c r="O8" s="463"/>
      <c r="P8" s="464"/>
      <c r="Q8" s="385"/>
      <c r="R8" s="386"/>
      <c r="S8" s="387"/>
      <c r="T8" s="398"/>
      <c r="U8" s="399"/>
      <c r="V8" s="400"/>
      <c r="W8" s="403"/>
      <c r="X8" s="400"/>
      <c r="Y8" s="487"/>
    </row>
    <row r="9" spans="1:25">
      <c r="A9" s="9">
        <v>800</v>
      </c>
      <c r="B9" s="63">
        <v>0.88200000000000001</v>
      </c>
      <c r="C9" s="64">
        <v>1.085</v>
      </c>
      <c r="D9" s="64">
        <v>1.36</v>
      </c>
      <c r="E9" s="184">
        <v>29739</v>
      </c>
      <c r="F9" s="138">
        <f>E9+E9*0.07</f>
        <v>31820.73</v>
      </c>
      <c r="G9" s="15"/>
      <c r="H9" s="237">
        <v>800</v>
      </c>
      <c r="I9" s="160">
        <v>4481</v>
      </c>
      <c r="J9" s="69">
        <v>5153</v>
      </c>
      <c r="K9" s="496">
        <v>5153</v>
      </c>
      <c r="L9" s="497"/>
      <c r="M9" s="497"/>
      <c r="N9" s="498">
        <v>5926</v>
      </c>
      <c r="O9" s="499"/>
      <c r="P9" s="500"/>
      <c r="Q9" s="496">
        <v>4929</v>
      </c>
      <c r="R9" s="497"/>
      <c r="S9" s="497"/>
      <c r="T9" s="498">
        <v>5668</v>
      </c>
      <c r="U9" s="499"/>
      <c r="V9" s="500"/>
      <c r="W9" s="496">
        <v>8327</v>
      </c>
      <c r="X9" s="501"/>
      <c r="Y9" s="85">
        <v>13091</v>
      </c>
    </row>
    <row r="10" spans="1:25">
      <c r="A10" s="9">
        <v>900</v>
      </c>
      <c r="B10" s="25">
        <v>1.0289999999999999</v>
      </c>
      <c r="C10" s="176">
        <v>1.2669999999999999</v>
      </c>
      <c r="D10" s="176">
        <v>1.601</v>
      </c>
      <c r="E10" s="185">
        <v>31671</v>
      </c>
      <c r="F10" s="138">
        <f t="shared" ref="F10:F49" si="0">E10+E10*0.07</f>
        <v>33887.97</v>
      </c>
      <c r="G10" s="15"/>
      <c r="H10" s="9">
        <v>900</v>
      </c>
      <c r="I10" s="161">
        <v>5040</v>
      </c>
      <c r="J10" s="121">
        <v>5797</v>
      </c>
      <c r="K10" s="494">
        <v>5797</v>
      </c>
      <c r="L10" s="495"/>
      <c r="M10" s="495"/>
      <c r="N10" s="502">
        <v>6667</v>
      </c>
      <c r="O10" s="503"/>
      <c r="P10" s="504"/>
      <c r="Q10" s="494">
        <v>5545</v>
      </c>
      <c r="R10" s="495"/>
      <c r="S10" s="495"/>
      <c r="T10" s="502">
        <v>6377</v>
      </c>
      <c r="U10" s="503"/>
      <c r="V10" s="504"/>
      <c r="W10" s="494">
        <v>9368</v>
      </c>
      <c r="X10" s="505"/>
      <c r="Y10" s="86">
        <v>14727</v>
      </c>
    </row>
    <row r="11" spans="1:25">
      <c r="A11" s="9">
        <v>1000</v>
      </c>
      <c r="B11" s="57">
        <v>1.169</v>
      </c>
      <c r="C11" s="16">
        <v>1.4379999999999999</v>
      </c>
      <c r="D11" s="16">
        <v>1.841</v>
      </c>
      <c r="E11" s="186">
        <v>33197</v>
      </c>
      <c r="F11" s="138">
        <f t="shared" si="0"/>
        <v>35520.79</v>
      </c>
      <c r="G11" s="15"/>
      <c r="H11" s="9">
        <v>1000</v>
      </c>
      <c r="I11" s="162">
        <v>5601</v>
      </c>
      <c r="J11" s="34">
        <v>6441</v>
      </c>
      <c r="K11" s="492">
        <v>6441</v>
      </c>
      <c r="L11" s="493"/>
      <c r="M11" s="493"/>
      <c r="N11" s="506">
        <v>7407</v>
      </c>
      <c r="O11" s="507"/>
      <c r="P11" s="508"/>
      <c r="Q11" s="492">
        <v>6161</v>
      </c>
      <c r="R11" s="493"/>
      <c r="S11" s="493"/>
      <c r="T11" s="506">
        <v>7085</v>
      </c>
      <c r="U11" s="507"/>
      <c r="V11" s="508"/>
      <c r="W11" s="492">
        <v>10409</v>
      </c>
      <c r="X11" s="509"/>
      <c r="Y11" s="87">
        <v>16363</v>
      </c>
    </row>
    <row r="12" spans="1:25">
      <c r="A12" s="9">
        <v>1100</v>
      </c>
      <c r="B12" s="25">
        <v>1.306</v>
      </c>
      <c r="C12" s="176">
        <v>1.6080000000000001</v>
      </c>
      <c r="D12" s="176">
        <v>2.0819999999999999</v>
      </c>
      <c r="E12" s="185">
        <v>34918</v>
      </c>
      <c r="F12" s="138">
        <f t="shared" si="0"/>
        <v>37362.26</v>
      </c>
      <c r="G12" s="15"/>
      <c r="H12" s="9">
        <v>1100</v>
      </c>
      <c r="I12" s="161">
        <v>6160</v>
      </c>
      <c r="J12" s="121">
        <v>7085</v>
      </c>
      <c r="K12" s="494">
        <v>7085</v>
      </c>
      <c r="L12" s="495"/>
      <c r="M12" s="495"/>
      <c r="N12" s="502">
        <v>8148</v>
      </c>
      <c r="O12" s="503"/>
      <c r="P12" s="504"/>
      <c r="Q12" s="494">
        <v>6777</v>
      </c>
      <c r="R12" s="495"/>
      <c r="S12" s="495"/>
      <c r="T12" s="502">
        <v>7794</v>
      </c>
      <c r="U12" s="503"/>
      <c r="V12" s="504"/>
      <c r="W12" s="494">
        <v>11449</v>
      </c>
      <c r="X12" s="505"/>
      <c r="Y12" s="86">
        <v>18000</v>
      </c>
    </row>
    <row r="13" spans="1:25">
      <c r="A13" s="9">
        <v>1200</v>
      </c>
      <c r="B13" s="57">
        <v>1.4079999999999999</v>
      </c>
      <c r="C13" s="16">
        <v>1.732</v>
      </c>
      <c r="D13" s="16">
        <v>2.3220000000000001</v>
      </c>
      <c r="E13" s="186">
        <v>48275</v>
      </c>
      <c r="F13" s="138">
        <f t="shared" si="0"/>
        <v>51654.25</v>
      </c>
      <c r="G13" s="15"/>
      <c r="H13" s="9">
        <v>1200</v>
      </c>
      <c r="I13" s="162">
        <v>6722</v>
      </c>
      <c r="J13" s="34">
        <v>7729</v>
      </c>
      <c r="K13" s="492">
        <v>7729</v>
      </c>
      <c r="L13" s="493"/>
      <c r="M13" s="493"/>
      <c r="N13" s="506">
        <v>8889</v>
      </c>
      <c r="O13" s="507"/>
      <c r="P13" s="508"/>
      <c r="Q13" s="492">
        <v>7393</v>
      </c>
      <c r="R13" s="493"/>
      <c r="S13" s="493"/>
      <c r="T13" s="506">
        <v>8502</v>
      </c>
      <c r="U13" s="507"/>
      <c r="V13" s="508"/>
      <c r="W13" s="492">
        <v>12490</v>
      </c>
      <c r="X13" s="509"/>
      <c r="Y13" s="87">
        <v>19635</v>
      </c>
    </row>
    <row r="14" spans="1:25">
      <c r="A14" s="9">
        <v>1300</v>
      </c>
      <c r="B14" s="25">
        <v>1.581</v>
      </c>
      <c r="C14" s="176">
        <v>1.946</v>
      </c>
      <c r="D14" s="176">
        <v>2.5630000000000002</v>
      </c>
      <c r="E14" s="185">
        <v>50453</v>
      </c>
      <c r="F14" s="138">
        <f t="shared" si="0"/>
        <v>53984.71</v>
      </c>
      <c r="G14" s="15"/>
      <c r="H14" s="9">
        <v>1300</v>
      </c>
      <c r="I14" s="161">
        <v>7281</v>
      </c>
      <c r="J14" s="121">
        <v>8374</v>
      </c>
      <c r="K14" s="494">
        <v>8374</v>
      </c>
      <c r="L14" s="495"/>
      <c r="M14" s="495"/>
      <c r="N14" s="502">
        <v>9630</v>
      </c>
      <c r="O14" s="503"/>
      <c r="P14" s="504"/>
      <c r="Q14" s="494">
        <v>8010</v>
      </c>
      <c r="R14" s="495"/>
      <c r="S14" s="495"/>
      <c r="T14" s="502">
        <v>9211</v>
      </c>
      <c r="U14" s="503"/>
      <c r="V14" s="504"/>
      <c r="W14" s="494">
        <v>13531</v>
      </c>
      <c r="X14" s="505"/>
      <c r="Y14" s="86">
        <v>21272</v>
      </c>
    </row>
    <row r="15" spans="1:25">
      <c r="A15" s="9">
        <v>1400</v>
      </c>
      <c r="B15" s="57">
        <v>1.7410000000000001</v>
      </c>
      <c r="C15" s="16">
        <v>2.1429999999999998</v>
      </c>
      <c r="D15" s="16">
        <v>2.8029999999999999</v>
      </c>
      <c r="E15" s="186">
        <v>52221</v>
      </c>
      <c r="F15" s="138">
        <f t="shared" si="0"/>
        <v>55876.47</v>
      </c>
      <c r="G15" s="15"/>
      <c r="H15" s="9">
        <v>1400</v>
      </c>
      <c r="I15" s="162">
        <v>7842</v>
      </c>
      <c r="J15" s="34">
        <v>9018</v>
      </c>
      <c r="K15" s="492">
        <v>9018</v>
      </c>
      <c r="L15" s="493"/>
      <c r="M15" s="493"/>
      <c r="N15" s="506">
        <v>10370</v>
      </c>
      <c r="O15" s="507"/>
      <c r="P15" s="508"/>
      <c r="Q15" s="492">
        <v>8626</v>
      </c>
      <c r="R15" s="493"/>
      <c r="S15" s="493"/>
      <c r="T15" s="506">
        <v>9920</v>
      </c>
      <c r="U15" s="507"/>
      <c r="V15" s="508"/>
      <c r="W15" s="492">
        <v>14572</v>
      </c>
      <c r="X15" s="509"/>
      <c r="Y15" s="87">
        <v>22909</v>
      </c>
    </row>
    <row r="16" spans="1:25">
      <c r="A16" s="9">
        <v>1500</v>
      </c>
      <c r="B16" s="25">
        <v>1.9079999999999999</v>
      </c>
      <c r="C16" s="176">
        <v>2.3479999999999999</v>
      </c>
      <c r="D16" s="176">
        <v>3.044</v>
      </c>
      <c r="E16" s="185">
        <v>53686</v>
      </c>
      <c r="F16" s="138">
        <f t="shared" si="0"/>
        <v>57444.020000000004</v>
      </c>
      <c r="G16" s="15"/>
      <c r="H16" s="9">
        <v>1500</v>
      </c>
      <c r="I16" s="161">
        <v>8401</v>
      </c>
      <c r="J16" s="121">
        <v>9662</v>
      </c>
      <c r="K16" s="494">
        <v>9662</v>
      </c>
      <c r="L16" s="495"/>
      <c r="M16" s="495"/>
      <c r="N16" s="502">
        <v>11111</v>
      </c>
      <c r="O16" s="503"/>
      <c r="P16" s="504"/>
      <c r="Q16" s="494">
        <v>9242</v>
      </c>
      <c r="R16" s="495"/>
      <c r="S16" s="495"/>
      <c r="T16" s="502">
        <v>10628</v>
      </c>
      <c r="U16" s="503"/>
      <c r="V16" s="504"/>
      <c r="W16" s="494">
        <v>15613</v>
      </c>
      <c r="X16" s="505"/>
      <c r="Y16" s="86">
        <v>24544</v>
      </c>
    </row>
    <row r="17" spans="1:25">
      <c r="A17" s="9">
        <v>1600</v>
      </c>
      <c r="B17" s="57">
        <v>2.3260000000000001</v>
      </c>
      <c r="C17" s="16">
        <v>2.8620000000000001</v>
      </c>
      <c r="D17" s="16">
        <v>3.69</v>
      </c>
      <c r="E17" s="186">
        <v>67017</v>
      </c>
      <c r="F17" s="138">
        <f t="shared" si="0"/>
        <v>71708.19</v>
      </c>
      <c r="G17" s="15"/>
      <c r="H17" s="9">
        <v>1600</v>
      </c>
      <c r="I17" s="162">
        <v>8962</v>
      </c>
      <c r="J17" s="34">
        <v>10306</v>
      </c>
      <c r="K17" s="492">
        <v>10306</v>
      </c>
      <c r="L17" s="493"/>
      <c r="M17" s="493"/>
      <c r="N17" s="506">
        <v>11852</v>
      </c>
      <c r="O17" s="507"/>
      <c r="P17" s="508"/>
      <c r="Q17" s="492">
        <v>9858</v>
      </c>
      <c r="R17" s="493"/>
      <c r="S17" s="493"/>
      <c r="T17" s="506">
        <v>11337</v>
      </c>
      <c r="U17" s="507"/>
      <c r="V17" s="508"/>
      <c r="W17" s="492">
        <v>16654</v>
      </c>
      <c r="X17" s="509"/>
      <c r="Y17" s="87">
        <v>26181</v>
      </c>
    </row>
    <row r="18" spans="1:25">
      <c r="A18" s="9">
        <v>1700</v>
      </c>
      <c r="B18" s="25">
        <v>2.5230000000000001</v>
      </c>
      <c r="C18" s="176">
        <v>3.105</v>
      </c>
      <c r="D18" s="176">
        <v>3.931</v>
      </c>
      <c r="E18" s="185">
        <v>69648</v>
      </c>
      <c r="F18" s="138">
        <f t="shared" si="0"/>
        <v>74523.360000000001</v>
      </c>
      <c r="G18" s="15"/>
      <c r="H18" s="9">
        <v>1700</v>
      </c>
      <c r="I18" s="161">
        <v>9521</v>
      </c>
      <c r="J18" s="121">
        <v>10950</v>
      </c>
      <c r="K18" s="494">
        <v>10950</v>
      </c>
      <c r="L18" s="495"/>
      <c r="M18" s="495"/>
      <c r="N18" s="502">
        <v>12593</v>
      </c>
      <c r="O18" s="503"/>
      <c r="P18" s="504"/>
      <c r="Q18" s="494">
        <v>10474</v>
      </c>
      <c r="R18" s="495"/>
      <c r="S18" s="495"/>
      <c r="T18" s="502">
        <v>12045</v>
      </c>
      <c r="U18" s="503"/>
      <c r="V18" s="504"/>
      <c r="W18" s="494">
        <v>17694</v>
      </c>
      <c r="X18" s="505"/>
      <c r="Y18" s="86">
        <v>27818</v>
      </c>
    </row>
    <row r="19" spans="1:25">
      <c r="A19" s="9">
        <v>1800</v>
      </c>
      <c r="B19" s="57">
        <v>2.6930000000000001</v>
      </c>
      <c r="C19" s="16">
        <v>3.3140000000000001</v>
      </c>
      <c r="D19" s="16">
        <v>4.1710000000000003</v>
      </c>
      <c r="E19" s="186">
        <v>70060</v>
      </c>
      <c r="F19" s="138">
        <f t="shared" si="0"/>
        <v>74964.2</v>
      </c>
      <c r="G19" s="15"/>
      <c r="H19" s="9">
        <v>1800</v>
      </c>
      <c r="I19" s="162">
        <v>10082</v>
      </c>
      <c r="J19" s="34">
        <v>11594</v>
      </c>
      <c r="K19" s="492">
        <v>11594</v>
      </c>
      <c r="L19" s="493"/>
      <c r="M19" s="493"/>
      <c r="N19" s="506">
        <v>13333</v>
      </c>
      <c r="O19" s="507"/>
      <c r="P19" s="508"/>
      <c r="Q19" s="492">
        <v>11090</v>
      </c>
      <c r="R19" s="493"/>
      <c r="S19" s="493"/>
      <c r="T19" s="506">
        <v>12754</v>
      </c>
      <c r="U19" s="507"/>
      <c r="V19" s="508"/>
      <c r="W19" s="492">
        <v>18735</v>
      </c>
      <c r="X19" s="509"/>
      <c r="Y19" s="87">
        <v>29453</v>
      </c>
    </row>
    <row r="20" spans="1:25">
      <c r="A20" s="9">
        <v>1900</v>
      </c>
      <c r="B20" s="25">
        <v>2.8719999999999999</v>
      </c>
      <c r="C20" s="176">
        <v>3.5350000000000001</v>
      </c>
      <c r="D20" s="176">
        <v>4.4119999999999999</v>
      </c>
      <c r="E20" s="185">
        <v>72869</v>
      </c>
      <c r="F20" s="138">
        <f t="shared" si="0"/>
        <v>77969.83</v>
      </c>
      <c r="G20" s="15"/>
      <c r="H20" s="9">
        <v>1900</v>
      </c>
      <c r="I20" s="161">
        <v>10641</v>
      </c>
      <c r="J20" s="121">
        <v>12238</v>
      </c>
      <c r="K20" s="494">
        <v>12238</v>
      </c>
      <c r="L20" s="495"/>
      <c r="M20" s="495"/>
      <c r="N20" s="502">
        <v>14074</v>
      </c>
      <c r="O20" s="503"/>
      <c r="P20" s="504"/>
      <c r="Q20" s="494">
        <v>11706</v>
      </c>
      <c r="R20" s="495"/>
      <c r="S20" s="495"/>
      <c r="T20" s="502">
        <v>13462</v>
      </c>
      <c r="U20" s="503"/>
      <c r="V20" s="504"/>
      <c r="W20" s="494">
        <v>19776</v>
      </c>
      <c r="X20" s="505"/>
      <c r="Y20" s="86">
        <v>31090</v>
      </c>
    </row>
    <row r="21" spans="1:25">
      <c r="A21" s="9">
        <v>2000</v>
      </c>
      <c r="B21" s="57">
        <v>2.9460000000000002</v>
      </c>
      <c r="C21" s="16">
        <v>3.625</v>
      </c>
      <c r="D21" s="16">
        <v>4.5960000000000001</v>
      </c>
      <c r="E21" s="186">
        <v>86884</v>
      </c>
      <c r="F21" s="138">
        <f t="shared" si="0"/>
        <v>92965.88</v>
      </c>
      <c r="G21" s="15"/>
      <c r="H21" s="9">
        <v>2000</v>
      </c>
      <c r="I21" s="162">
        <v>11203</v>
      </c>
      <c r="J21" s="34">
        <v>12882</v>
      </c>
      <c r="K21" s="492">
        <v>12882</v>
      </c>
      <c r="L21" s="493"/>
      <c r="M21" s="493"/>
      <c r="N21" s="506">
        <v>14815</v>
      </c>
      <c r="O21" s="507"/>
      <c r="P21" s="508"/>
      <c r="Q21" s="492">
        <v>12322</v>
      </c>
      <c r="R21" s="493"/>
      <c r="S21" s="493"/>
      <c r="T21" s="506">
        <v>14171</v>
      </c>
      <c r="U21" s="507"/>
      <c r="V21" s="508"/>
      <c r="W21" s="492">
        <v>20817</v>
      </c>
      <c r="X21" s="509"/>
      <c r="Y21" s="87">
        <v>32726</v>
      </c>
    </row>
    <row r="22" spans="1:25">
      <c r="A22" s="9">
        <v>2100</v>
      </c>
      <c r="B22" s="25">
        <v>3.0939999999999999</v>
      </c>
      <c r="C22" s="176">
        <v>3.8079999999999998</v>
      </c>
      <c r="D22" s="176">
        <v>4.8369999999999997</v>
      </c>
      <c r="E22" s="185">
        <v>88319</v>
      </c>
      <c r="F22" s="138">
        <f t="shared" si="0"/>
        <v>94501.33</v>
      </c>
      <c r="G22" s="15"/>
      <c r="H22" s="9">
        <v>2100</v>
      </c>
      <c r="I22" s="161">
        <v>11762</v>
      </c>
      <c r="J22" s="121">
        <v>13527</v>
      </c>
      <c r="K22" s="494">
        <v>13527</v>
      </c>
      <c r="L22" s="495"/>
      <c r="M22" s="495"/>
      <c r="N22" s="502">
        <v>15556</v>
      </c>
      <c r="O22" s="503"/>
      <c r="P22" s="504"/>
      <c r="Q22" s="494">
        <v>12938</v>
      </c>
      <c r="R22" s="495"/>
      <c r="S22" s="495"/>
      <c r="T22" s="502">
        <v>14879</v>
      </c>
      <c r="U22" s="503"/>
      <c r="V22" s="504"/>
      <c r="W22" s="494">
        <v>21858</v>
      </c>
      <c r="X22" s="505"/>
      <c r="Y22" s="86">
        <v>34362</v>
      </c>
    </row>
    <row r="23" spans="1:25">
      <c r="A23" s="9">
        <v>2200</v>
      </c>
      <c r="B23" s="57">
        <v>3.2810000000000001</v>
      </c>
      <c r="C23" s="16">
        <v>4.0389999999999997</v>
      </c>
      <c r="D23" s="16">
        <v>5.077</v>
      </c>
      <c r="E23" s="186">
        <v>90106</v>
      </c>
      <c r="F23" s="138">
        <f t="shared" si="0"/>
        <v>96413.42</v>
      </c>
      <c r="G23" s="15"/>
      <c r="H23" s="9">
        <v>2200</v>
      </c>
      <c r="I23" s="162">
        <v>12323</v>
      </c>
      <c r="J23" s="34">
        <v>14171</v>
      </c>
      <c r="K23" s="492">
        <v>14171</v>
      </c>
      <c r="L23" s="493"/>
      <c r="M23" s="493"/>
      <c r="N23" s="506">
        <v>16296</v>
      </c>
      <c r="O23" s="507"/>
      <c r="P23" s="508"/>
      <c r="Q23" s="492">
        <v>13555</v>
      </c>
      <c r="R23" s="493"/>
      <c r="S23" s="493"/>
      <c r="T23" s="506">
        <v>15588</v>
      </c>
      <c r="U23" s="507"/>
      <c r="V23" s="508"/>
      <c r="W23" s="492">
        <v>22899</v>
      </c>
      <c r="X23" s="509"/>
      <c r="Y23" s="87">
        <v>35999</v>
      </c>
    </row>
    <row r="24" spans="1:25">
      <c r="A24" s="9">
        <v>2300</v>
      </c>
      <c r="B24" s="25">
        <v>3.4359999999999999</v>
      </c>
      <c r="C24" s="176">
        <v>4.2290000000000001</v>
      </c>
      <c r="D24" s="176">
        <v>5.3179999999999996</v>
      </c>
      <c r="E24" s="185">
        <v>91563</v>
      </c>
      <c r="F24" s="138">
        <f t="shared" si="0"/>
        <v>97972.41</v>
      </c>
      <c r="G24" s="15"/>
      <c r="H24" s="9">
        <v>2300</v>
      </c>
      <c r="I24" s="161">
        <v>12882</v>
      </c>
      <c r="J24" s="121">
        <v>14815</v>
      </c>
      <c r="K24" s="494">
        <v>14815</v>
      </c>
      <c r="L24" s="495"/>
      <c r="M24" s="495"/>
      <c r="N24" s="502">
        <v>17037</v>
      </c>
      <c r="O24" s="503"/>
      <c r="P24" s="504"/>
      <c r="Q24" s="494">
        <v>14171</v>
      </c>
      <c r="R24" s="495"/>
      <c r="S24" s="495"/>
      <c r="T24" s="502">
        <v>16296</v>
      </c>
      <c r="U24" s="503"/>
      <c r="V24" s="504"/>
      <c r="W24" s="494">
        <v>23940</v>
      </c>
      <c r="X24" s="505"/>
      <c r="Y24" s="86">
        <v>37635</v>
      </c>
    </row>
    <row r="25" spans="1:25">
      <c r="A25" s="9">
        <v>2400</v>
      </c>
      <c r="B25" s="57">
        <v>3.5939999999999999</v>
      </c>
      <c r="C25" s="16">
        <v>4.423</v>
      </c>
      <c r="D25" s="16">
        <v>5.5579999999999998</v>
      </c>
      <c r="E25" s="186">
        <v>91776</v>
      </c>
      <c r="F25" s="138">
        <f t="shared" si="0"/>
        <v>98200.320000000007</v>
      </c>
      <c r="G25" s="15"/>
      <c r="H25" s="9">
        <v>2400</v>
      </c>
      <c r="I25" s="162">
        <v>13443</v>
      </c>
      <c r="J25" s="34">
        <v>15459</v>
      </c>
      <c r="K25" s="492">
        <v>15459</v>
      </c>
      <c r="L25" s="493"/>
      <c r="M25" s="493"/>
      <c r="N25" s="506">
        <v>17778</v>
      </c>
      <c r="O25" s="507"/>
      <c r="P25" s="508"/>
      <c r="Q25" s="492">
        <v>14787</v>
      </c>
      <c r="R25" s="493"/>
      <c r="S25" s="493"/>
      <c r="T25" s="506">
        <v>17005</v>
      </c>
      <c r="U25" s="507"/>
      <c r="V25" s="508"/>
      <c r="W25" s="492">
        <v>24980</v>
      </c>
      <c r="X25" s="509"/>
      <c r="Y25" s="87">
        <v>39272</v>
      </c>
    </row>
    <row r="26" spans="1:25">
      <c r="A26" s="9">
        <v>2500</v>
      </c>
      <c r="B26" s="25">
        <v>2.988</v>
      </c>
      <c r="C26" s="176">
        <v>3.6779999999999999</v>
      </c>
      <c r="D26" s="176">
        <v>4.8849999999999998</v>
      </c>
      <c r="E26" s="185">
        <v>101940</v>
      </c>
      <c r="F26" s="138">
        <f t="shared" si="0"/>
        <v>109075.8</v>
      </c>
      <c r="G26" s="15"/>
      <c r="H26" s="9">
        <v>2500</v>
      </c>
      <c r="I26" s="161">
        <v>14002</v>
      </c>
      <c r="J26" s="121">
        <v>16103</v>
      </c>
      <c r="K26" s="494">
        <v>16103</v>
      </c>
      <c r="L26" s="495"/>
      <c r="M26" s="495"/>
      <c r="N26" s="502">
        <v>18519</v>
      </c>
      <c r="O26" s="503"/>
      <c r="P26" s="504"/>
      <c r="Q26" s="494">
        <v>15403</v>
      </c>
      <c r="R26" s="495"/>
      <c r="S26" s="495"/>
      <c r="T26" s="502">
        <v>17713</v>
      </c>
      <c r="U26" s="503"/>
      <c r="V26" s="504"/>
      <c r="W26" s="494">
        <v>26021</v>
      </c>
      <c r="X26" s="505"/>
      <c r="Y26" s="86">
        <v>40908</v>
      </c>
    </row>
    <row r="27" spans="1:25">
      <c r="A27" s="9">
        <v>2600</v>
      </c>
      <c r="B27" s="57">
        <v>3.1619999999999999</v>
      </c>
      <c r="C27" s="16">
        <v>3.891</v>
      </c>
      <c r="D27" s="16">
        <v>5.125</v>
      </c>
      <c r="E27" s="186">
        <v>104119</v>
      </c>
      <c r="F27" s="138">
        <f t="shared" si="0"/>
        <v>111407.33</v>
      </c>
      <c r="G27" s="15"/>
      <c r="H27" s="9">
        <v>2600</v>
      </c>
      <c r="I27" s="162">
        <v>14563</v>
      </c>
      <c r="J27" s="34">
        <v>16747</v>
      </c>
      <c r="K27" s="492">
        <v>16747</v>
      </c>
      <c r="L27" s="493"/>
      <c r="M27" s="493"/>
      <c r="N27" s="506">
        <v>19259</v>
      </c>
      <c r="O27" s="507"/>
      <c r="P27" s="508"/>
      <c r="Q27" s="492">
        <v>16019</v>
      </c>
      <c r="R27" s="493"/>
      <c r="S27" s="493"/>
      <c r="T27" s="506">
        <v>18422</v>
      </c>
      <c r="U27" s="507"/>
      <c r="V27" s="508"/>
      <c r="W27" s="492">
        <v>27062</v>
      </c>
      <c r="X27" s="509"/>
      <c r="Y27" s="87">
        <v>42544</v>
      </c>
    </row>
    <row r="28" spans="1:25">
      <c r="A28" s="9">
        <v>2700</v>
      </c>
      <c r="B28" s="25">
        <v>3.3220000000000001</v>
      </c>
      <c r="C28" s="176">
        <v>4.0890000000000004</v>
      </c>
      <c r="D28" s="176">
        <v>5.3659999999999997</v>
      </c>
      <c r="E28" s="185">
        <v>105886</v>
      </c>
      <c r="F28" s="138">
        <f t="shared" si="0"/>
        <v>113298.02</v>
      </c>
      <c r="G28" s="15"/>
      <c r="H28" s="9">
        <v>2700</v>
      </c>
      <c r="I28" s="161">
        <v>15122</v>
      </c>
      <c r="J28" s="121">
        <v>17391</v>
      </c>
      <c r="K28" s="494">
        <v>17391</v>
      </c>
      <c r="L28" s="495"/>
      <c r="M28" s="495"/>
      <c r="N28" s="502">
        <v>20000</v>
      </c>
      <c r="O28" s="503"/>
      <c r="P28" s="504"/>
      <c r="Q28" s="494">
        <v>16635</v>
      </c>
      <c r="R28" s="495"/>
      <c r="S28" s="495"/>
      <c r="T28" s="502">
        <v>19130</v>
      </c>
      <c r="U28" s="503"/>
      <c r="V28" s="504"/>
      <c r="W28" s="494">
        <v>28103</v>
      </c>
      <c r="X28" s="505"/>
      <c r="Y28" s="86">
        <v>44181</v>
      </c>
    </row>
    <row r="29" spans="1:25">
      <c r="A29" s="9">
        <v>2800</v>
      </c>
      <c r="B29" s="57">
        <v>3.4830000000000001</v>
      </c>
      <c r="C29" s="16">
        <v>4.2859999999999996</v>
      </c>
      <c r="D29" s="16">
        <v>5.6059999999999999</v>
      </c>
      <c r="E29" s="186">
        <v>107653</v>
      </c>
      <c r="F29" s="138">
        <f t="shared" si="0"/>
        <v>115188.71</v>
      </c>
      <c r="G29" s="15"/>
      <c r="H29" s="9">
        <v>2800</v>
      </c>
      <c r="I29" s="162">
        <v>15684</v>
      </c>
      <c r="J29" s="34">
        <v>18035</v>
      </c>
      <c r="K29" s="492">
        <v>18035</v>
      </c>
      <c r="L29" s="493"/>
      <c r="M29" s="493"/>
      <c r="N29" s="506">
        <v>20741</v>
      </c>
      <c r="O29" s="507"/>
      <c r="P29" s="508"/>
      <c r="Q29" s="492">
        <v>17251</v>
      </c>
      <c r="R29" s="493"/>
      <c r="S29" s="493"/>
      <c r="T29" s="506">
        <v>19839</v>
      </c>
      <c r="U29" s="507"/>
      <c r="V29" s="508"/>
      <c r="W29" s="492">
        <v>29144</v>
      </c>
      <c r="X29" s="509"/>
      <c r="Y29" s="87">
        <v>45816</v>
      </c>
    </row>
    <row r="30" spans="1:25">
      <c r="A30" s="9">
        <v>2900</v>
      </c>
      <c r="B30" s="25">
        <v>3.649</v>
      </c>
      <c r="C30" s="176">
        <v>4.4909999999999997</v>
      </c>
      <c r="D30" s="176">
        <v>5.8470000000000004</v>
      </c>
      <c r="E30" s="185">
        <v>109118</v>
      </c>
      <c r="F30" s="138">
        <f t="shared" si="0"/>
        <v>116756.26</v>
      </c>
      <c r="G30" s="15"/>
      <c r="H30" s="9">
        <v>2900</v>
      </c>
      <c r="I30" s="161">
        <v>16243</v>
      </c>
      <c r="J30" s="121">
        <v>18680</v>
      </c>
      <c r="K30" s="494">
        <v>18680</v>
      </c>
      <c r="L30" s="495"/>
      <c r="M30" s="495"/>
      <c r="N30" s="502">
        <v>21482</v>
      </c>
      <c r="O30" s="503"/>
      <c r="P30" s="504"/>
      <c r="Q30" s="494">
        <v>17867</v>
      </c>
      <c r="R30" s="495"/>
      <c r="S30" s="495"/>
      <c r="T30" s="502">
        <v>20548</v>
      </c>
      <c r="U30" s="503"/>
      <c r="V30" s="504"/>
      <c r="W30" s="494">
        <v>30185</v>
      </c>
      <c r="X30" s="505"/>
      <c r="Y30" s="86">
        <v>47453</v>
      </c>
    </row>
    <row r="31" spans="1:25">
      <c r="A31" s="9">
        <v>3000</v>
      </c>
      <c r="B31" s="57">
        <v>3.8159999999999998</v>
      </c>
      <c r="C31" s="16">
        <v>4.6959999999999997</v>
      </c>
      <c r="D31" s="16">
        <v>6.0869999999999997</v>
      </c>
      <c r="E31" s="186">
        <v>110583</v>
      </c>
      <c r="F31" s="138">
        <f t="shared" si="0"/>
        <v>118323.81</v>
      </c>
      <c r="G31" s="15"/>
      <c r="H31" s="9">
        <v>3000</v>
      </c>
      <c r="I31" s="162">
        <v>16804</v>
      </c>
      <c r="J31" s="34">
        <v>19324</v>
      </c>
      <c r="K31" s="492">
        <v>19324</v>
      </c>
      <c r="L31" s="493"/>
      <c r="M31" s="493"/>
      <c r="N31" s="506">
        <v>22222</v>
      </c>
      <c r="O31" s="507"/>
      <c r="P31" s="508"/>
      <c r="Q31" s="492">
        <v>18484</v>
      </c>
      <c r="R31" s="493"/>
      <c r="S31" s="493"/>
      <c r="T31" s="506">
        <v>21256</v>
      </c>
      <c r="U31" s="507"/>
      <c r="V31" s="508"/>
      <c r="W31" s="492">
        <v>31226</v>
      </c>
      <c r="X31" s="509"/>
      <c r="Y31" s="87">
        <v>49090</v>
      </c>
    </row>
    <row r="32" spans="1:25">
      <c r="A32" s="9">
        <v>3100</v>
      </c>
      <c r="B32" s="25">
        <v>4.2329999999999997</v>
      </c>
      <c r="C32" s="176">
        <v>5.21</v>
      </c>
      <c r="D32" s="176">
        <v>6.734</v>
      </c>
      <c r="E32" s="185">
        <v>123914</v>
      </c>
      <c r="F32" s="138">
        <f t="shared" si="0"/>
        <v>132587.98000000001</v>
      </c>
      <c r="G32" s="15"/>
      <c r="H32" s="9">
        <v>3100</v>
      </c>
      <c r="I32" s="161">
        <v>17363</v>
      </c>
      <c r="J32" s="121">
        <v>19968</v>
      </c>
      <c r="K32" s="494">
        <v>19968</v>
      </c>
      <c r="L32" s="495"/>
      <c r="M32" s="495"/>
      <c r="N32" s="502">
        <v>22963</v>
      </c>
      <c r="O32" s="503"/>
      <c r="P32" s="504"/>
      <c r="Q32" s="494">
        <v>19100</v>
      </c>
      <c r="R32" s="495"/>
      <c r="S32" s="495"/>
      <c r="T32" s="502">
        <v>21965</v>
      </c>
      <c r="U32" s="503"/>
      <c r="V32" s="504"/>
      <c r="W32" s="494">
        <v>32266</v>
      </c>
      <c r="X32" s="505"/>
      <c r="Y32" s="86">
        <v>50725</v>
      </c>
    </row>
    <row r="33" spans="1:25">
      <c r="A33" s="9">
        <v>3200</v>
      </c>
      <c r="B33" s="57">
        <v>4.6509999999999998</v>
      </c>
      <c r="C33" s="16">
        <v>5.7249999999999996</v>
      </c>
      <c r="D33" s="16">
        <v>7.38</v>
      </c>
      <c r="E33" s="186">
        <v>137245</v>
      </c>
      <c r="F33" s="138">
        <f t="shared" si="0"/>
        <v>146852.15</v>
      </c>
      <c r="G33" s="15"/>
      <c r="H33" s="9">
        <v>3200</v>
      </c>
      <c r="I33" s="162">
        <v>17924</v>
      </c>
      <c r="J33" s="34">
        <v>20612</v>
      </c>
      <c r="K33" s="492">
        <v>20612</v>
      </c>
      <c r="L33" s="493"/>
      <c r="M33" s="493"/>
      <c r="N33" s="506">
        <v>23704</v>
      </c>
      <c r="O33" s="507"/>
      <c r="P33" s="508"/>
      <c r="Q33" s="492">
        <v>19716</v>
      </c>
      <c r="R33" s="493"/>
      <c r="S33" s="493"/>
      <c r="T33" s="506">
        <v>22673</v>
      </c>
      <c r="U33" s="507"/>
      <c r="V33" s="508"/>
      <c r="W33" s="492">
        <v>33307</v>
      </c>
      <c r="X33" s="509"/>
      <c r="Y33" s="87">
        <v>52362</v>
      </c>
    </row>
    <row r="34" spans="1:25">
      <c r="A34" s="9">
        <v>3300</v>
      </c>
      <c r="B34" s="25">
        <v>4.8479999999999999</v>
      </c>
      <c r="C34" s="176">
        <v>5.9669999999999996</v>
      </c>
      <c r="D34" s="176">
        <v>7.6210000000000004</v>
      </c>
      <c r="E34" s="185">
        <v>139877</v>
      </c>
      <c r="F34" s="138">
        <f t="shared" si="0"/>
        <v>149668.39000000001</v>
      </c>
      <c r="G34" s="15"/>
      <c r="H34" s="9">
        <v>3300</v>
      </c>
      <c r="I34" s="161">
        <v>18483</v>
      </c>
      <c r="J34" s="121">
        <v>21256</v>
      </c>
      <c r="K34" s="494">
        <v>21256</v>
      </c>
      <c r="L34" s="495"/>
      <c r="M34" s="495"/>
      <c r="N34" s="502">
        <v>24445</v>
      </c>
      <c r="O34" s="503"/>
      <c r="P34" s="504"/>
      <c r="Q34" s="494">
        <v>20332</v>
      </c>
      <c r="R34" s="495"/>
      <c r="S34" s="495"/>
      <c r="T34" s="502">
        <v>23382</v>
      </c>
      <c r="U34" s="503"/>
      <c r="V34" s="504"/>
      <c r="W34" s="494">
        <v>34348</v>
      </c>
      <c r="X34" s="505"/>
      <c r="Y34" s="86">
        <v>53999</v>
      </c>
    </row>
    <row r="35" spans="1:25">
      <c r="A35" s="9">
        <v>3400</v>
      </c>
      <c r="B35" s="57">
        <v>5.0449999999999999</v>
      </c>
      <c r="C35" s="16">
        <v>6.2089999999999996</v>
      </c>
      <c r="D35" s="16">
        <v>7.8609999999999998</v>
      </c>
      <c r="E35" s="186">
        <v>142508</v>
      </c>
      <c r="F35" s="138">
        <f t="shared" si="0"/>
        <v>152483.56</v>
      </c>
      <c r="G35" s="15"/>
      <c r="H35" s="9">
        <v>3400</v>
      </c>
      <c r="I35" s="162">
        <v>19044</v>
      </c>
      <c r="J35" s="34">
        <v>21900</v>
      </c>
      <c r="K35" s="492">
        <v>21900</v>
      </c>
      <c r="L35" s="493"/>
      <c r="M35" s="493"/>
      <c r="N35" s="506">
        <v>25185</v>
      </c>
      <c r="O35" s="507"/>
      <c r="P35" s="508"/>
      <c r="Q35" s="492">
        <v>20948</v>
      </c>
      <c r="R35" s="493"/>
      <c r="S35" s="493"/>
      <c r="T35" s="506">
        <v>24090</v>
      </c>
      <c r="U35" s="507"/>
      <c r="V35" s="508"/>
      <c r="W35" s="492">
        <v>35389</v>
      </c>
      <c r="X35" s="509"/>
      <c r="Y35" s="87">
        <v>55634</v>
      </c>
    </row>
    <row r="36" spans="1:25">
      <c r="A36" s="9">
        <v>3500</v>
      </c>
      <c r="B36" s="25">
        <v>5.2149999999999999</v>
      </c>
      <c r="C36" s="176">
        <v>6.4189999999999996</v>
      </c>
      <c r="D36" s="176">
        <v>8.1020000000000003</v>
      </c>
      <c r="E36" s="185">
        <v>142920</v>
      </c>
      <c r="F36" s="138">
        <f t="shared" si="0"/>
        <v>152924.4</v>
      </c>
      <c r="G36" s="15"/>
      <c r="H36" s="9">
        <v>3500</v>
      </c>
      <c r="I36" s="161">
        <v>19603</v>
      </c>
      <c r="J36" s="121">
        <v>22544</v>
      </c>
      <c r="K36" s="494">
        <v>22544</v>
      </c>
      <c r="L36" s="495"/>
      <c r="M36" s="495"/>
      <c r="N36" s="502">
        <v>25926</v>
      </c>
      <c r="O36" s="503"/>
      <c r="P36" s="504"/>
      <c r="Q36" s="494">
        <v>21564</v>
      </c>
      <c r="R36" s="495"/>
      <c r="S36" s="495"/>
      <c r="T36" s="502">
        <v>24799</v>
      </c>
      <c r="U36" s="503"/>
      <c r="V36" s="504"/>
      <c r="W36" s="494">
        <v>36430</v>
      </c>
      <c r="X36" s="505"/>
      <c r="Y36" s="86">
        <v>57271</v>
      </c>
    </row>
    <row r="37" spans="1:25">
      <c r="A37" s="9">
        <v>3600</v>
      </c>
      <c r="B37" s="57">
        <v>5.3860000000000001</v>
      </c>
      <c r="C37" s="16">
        <v>6.6280000000000001</v>
      </c>
      <c r="D37" s="16">
        <v>8.3420000000000005</v>
      </c>
      <c r="E37" s="186">
        <v>143333</v>
      </c>
      <c r="F37" s="138">
        <f t="shared" si="0"/>
        <v>153366.31</v>
      </c>
      <c r="G37" s="15"/>
      <c r="H37" s="9">
        <v>3600</v>
      </c>
      <c r="I37" s="162">
        <v>20165</v>
      </c>
      <c r="J37" s="34">
        <v>23188</v>
      </c>
      <c r="K37" s="492">
        <v>23188</v>
      </c>
      <c r="L37" s="493"/>
      <c r="M37" s="493"/>
      <c r="N37" s="506">
        <v>26667</v>
      </c>
      <c r="O37" s="507"/>
      <c r="P37" s="508"/>
      <c r="Q37" s="492">
        <v>22180</v>
      </c>
      <c r="R37" s="493"/>
      <c r="S37" s="493"/>
      <c r="T37" s="506">
        <v>25507</v>
      </c>
      <c r="U37" s="507"/>
      <c r="V37" s="508"/>
      <c r="W37" s="492">
        <v>37471</v>
      </c>
      <c r="X37" s="509"/>
      <c r="Y37" s="87">
        <v>58907</v>
      </c>
    </row>
    <row r="38" spans="1:25">
      <c r="A38" s="9">
        <v>3700</v>
      </c>
      <c r="B38" s="25">
        <v>5.5650000000000004</v>
      </c>
      <c r="C38" s="176">
        <v>6.8490000000000002</v>
      </c>
      <c r="D38" s="176">
        <v>8.5830000000000002</v>
      </c>
      <c r="E38" s="185">
        <v>146142</v>
      </c>
      <c r="F38" s="138">
        <f t="shared" si="0"/>
        <v>156371.94</v>
      </c>
      <c r="G38" s="15"/>
      <c r="H38" s="9">
        <v>3700</v>
      </c>
      <c r="I38" s="161">
        <v>20724</v>
      </c>
      <c r="J38" s="121">
        <v>23833</v>
      </c>
      <c r="K38" s="494">
        <v>23833</v>
      </c>
      <c r="L38" s="495"/>
      <c r="M38" s="495"/>
      <c r="N38" s="502">
        <v>27407</v>
      </c>
      <c r="O38" s="503"/>
      <c r="P38" s="504"/>
      <c r="Q38" s="494">
        <v>22796</v>
      </c>
      <c r="R38" s="495"/>
      <c r="S38" s="495"/>
      <c r="T38" s="502">
        <v>26216</v>
      </c>
      <c r="U38" s="503"/>
      <c r="V38" s="504"/>
      <c r="W38" s="494">
        <v>38511</v>
      </c>
      <c r="X38" s="505"/>
      <c r="Y38" s="86">
        <v>60543</v>
      </c>
    </row>
    <row r="39" spans="1:25">
      <c r="A39" s="9">
        <v>3800</v>
      </c>
      <c r="B39" s="57">
        <v>5.7450000000000001</v>
      </c>
      <c r="C39" s="16">
        <v>7.07</v>
      </c>
      <c r="D39" s="16">
        <v>8.8230000000000004</v>
      </c>
      <c r="E39" s="186">
        <v>148950</v>
      </c>
      <c r="F39" s="138">
        <f t="shared" si="0"/>
        <v>159376.5</v>
      </c>
      <c r="G39" s="15"/>
      <c r="H39" s="9">
        <v>3800</v>
      </c>
      <c r="I39" s="162">
        <v>21285</v>
      </c>
      <c r="J39" s="34">
        <v>24477</v>
      </c>
      <c r="K39" s="492">
        <v>24477</v>
      </c>
      <c r="L39" s="493"/>
      <c r="M39" s="493"/>
      <c r="N39" s="506">
        <v>28148</v>
      </c>
      <c r="O39" s="507"/>
      <c r="P39" s="508"/>
      <c r="Q39" s="492">
        <v>23413</v>
      </c>
      <c r="R39" s="493"/>
      <c r="S39" s="493"/>
      <c r="T39" s="506">
        <v>26924</v>
      </c>
      <c r="U39" s="507"/>
      <c r="V39" s="508"/>
      <c r="W39" s="492">
        <v>39552</v>
      </c>
      <c r="X39" s="509"/>
      <c r="Y39" s="87">
        <v>62181</v>
      </c>
    </row>
    <row r="40" spans="1:25">
      <c r="A40" s="9">
        <v>3900</v>
      </c>
      <c r="B40" s="25">
        <v>5.8179999999999996</v>
      </c>
      <c r="C40" s="176">
        <v>7.1609999999999996</v>
      </c>
      <c r="D40" s="176">
        <v>9.0079999999999991</v>
      </c>
      <c r="E40" s="185">
        <v>162966</v>
      </c>
      <c r="F40" s="138">
        <f t="shared" si="0"/>
        <v>174373.62</v>
      </c>
      <c r="G40" s="15"/>
      <c r="H40" s="9">
        <v>3900</v>
      </c>
      <c r="I40" s="161">
        <v>21844</v>
      </c>
      <c r="J40" s="121">
        <v>25121</v>
      </c>
      <c r="K40" s="494">
        <v>25121</v>
      </c>
      <c r="L40" s="495"/>
      <c r="M40" s="495"/>
      <c r="N40" s="502">
        <v>28889</v>
      </c>
      <c r="O40" s="503"/>
      <c r="P40" s="504"/>
      <c r="Q40" s="494">
        <v>24029</v>
      </c>
      <c r="R40" s="495"/>
      <c r="S40" s="495"/>
      <c r="T40" s="502">
        <v>27633</v>
      </c>
      <c r="U40" s="503"/>
      <c r="V40" s="504"/>
      <c r="W40" s="494">
        <v>40593</v>
      </c>
      <c r="X40" s="505"/>
      <c r="Y40" s="86">
        <v>63816</v>
      </c>
    </row>
    <row r="41" spans="1:25">
      <c r="A41" s="9">
        <v>4000</v>
      </c>
      <c r="B41" s="57">
        <v>5.891</v>
      </c>
      <c r="C41" s="16">
        <v>7.2510000000000003</v>
      </c>
      <c r="D41" s="16">
        <v>9.1920000000000002</v>
      </c>
      <c r="E41" s="186">
        <v>176981</v>
      </c>
      <c r="F41" s="138">
        <f t="shared" si="0"/>
        <v>189369.67</v>
      </c>
      <c r="G41" s="15"/>
      <c r="H41" s="9">
        <v>4000</v>
      </c>
      <c r="I41" s="162">
        <v>22405</v>
      </c>
      <c r="J41" s="34">
        <v>25765</v>
      </c>
      <c r="K41" s="492">
        <v>25765</v>
      </c>
      <c r="L41" s="493"/>
      <c r="M41" s="493"/>
      <c r="N41" s="506">
        <v>29630</v>
      </c>
      <c r="O41" s="507"/>
      <c r="P41" s="508"/>
      <c r="Q41" s="492">
        <v>24645</v>
      </c>
      <c r="R41" s="493"/>
      <c r="S41" s="493"/>
      <c r="T41" s="506">
        <v>28341</v>
      </c>
      <c r="U41" s="507"/>
      <c r="V41" s="508"/>
      <c r="W41" s="492">
        <v>41634</v>
      </c>
      <c r="X41" s="509"/>
      <c r="Y41" s="87">
        <v>65452</v>
      </c>
    </row>
    <row r="42" spans="1:25">
      <c r="A42" s="9">
        <v>4100</v>
      </c>
      <c r="B42" s="25">
        <v>6.04</v>
      </c>
      <c r="C42" s="176">
        <v>7.4340000000000002</v>
      </c>
      <c r="D42" s="176">
        <v>9.4329999999999998</v>
      </c>
      <c r="E42" s="185">
        <v>178415</v>
      </c>
      <c r="F42" s="138">
        <f t="shared" si="0"/>
        <v>190904.05</v>
      </c>
      <c r="G42" s="15"/>
      <c r="H42" s="9">
        <v>4100</v>
      </c>
      <c r="I42" s="161">
        <v>22964</v>
      </c>
      <c r="J42" s="121">
        <v>26409</v>
      </c>
      <c r="K42" s="494">
        <v>26409</v>
      </c>
      <c r="L42" s="495"/>
      <c r="M42" s="495"/>
      <c r="N42" s="502">
        <v>30370</v>
      </c>
      <c r="O42" s="503"/>
      <c r="P42" s="504"/>
      <c r="Q42" s="494">
        <v>25261</v>
      </c>
      <c r="R42" s="495"/>
      <c r="S42" s="495"/>
      <c r="T42" s="510">
        <v>29050</v>
      </c>
      <c r="U42" s="511"/>
      <c r="V42" s="512"/>
      <c r="W42" s="494">
        <v>42675</v>
      </c>
      <c r="X42" s="505"/>
      <c r="Y42" s="86">
        <v>67090</v>
      </c>
    </row>
    <row r="43" spans="1:25">
      <c r="A43" s="9">
        <v>4200</v>
      </c>
      <c r="B43" s="57">
        <v>6.1879999999999997</v>
      </c>
      <c r="C43" s="16">
        <v>7.6159999999999997</v>
      </c>
      <c r="D43" s="16">
        <v>9.673</v>
      </c>
      <c r="E43" s="186">
        <v>179850</v>
      </c>
      <c r="F43" s="138">
        <f t="shared" si="0"/>
        <v>192439.5</v>
      </c>
      <c r="G43" s="15"/>
      <c r="H43" s="9">
        <v>4200</v>
      </c>
      <c r="I43" s="162">
        <v>23525</v>
      </c>
      <c r="J43" s="34">
        <v>27053</v>
      </c>
      <c r="K43" s="492">
        <v>27053</v>
      </c>
      <c r="L43" s="493"/>
      <c r="M43" s="493"/>
      <c r="N43" s="506">
        <v>31111</v>
      </c>
      <c r="O43" s="507"/>
      <c r="P43" s="508"/>
      <c r="Q43" s="492">
        <v>25877</v>
      </c>
      <c r="R43" s="493"/>
      <c r="S43" s="493"/>
      <c r="T43" s="506">
        <v>29759</v>
      </c>
      <c r="U43" s="507"/>
      <c r="V43" s="508"/>
      <c r="W43" s="492">
        <v>43716</v>
      </c>
      <c r="X43" s="509"/>
      <c r="Y43" s="87">
        <v>68725</v>
      </c>
    </row>
    <row r="44" spans="1:25">
      <c r="A44" s="9">
        <v>4300</v>
      </c>
      <c r="B44" s="25">
        <v>6.375</v>
      </c>
      <c r="C44" s="176">
        <v>7.8470000000000004</v>
      </c>
      <c r="D44" s="176">
        <v>9.9139999999999997</v>
      </c>
      <c r="E44" s="185">
        <v>181637</v>
      </c>
      <c r="F44" s="138">
        <f t="shared" si="0"/>
        <v>194351.59</v>
      </c>
      <c r="G44" s="15"/>
      <c r="H44" s="9">
        <v>4300</v>
      </c>
      <c r="I44" s="161">
        <v>24084</v>
      </c>
      <c r="J44" s="121">
        <v>27697</v>
      </c>
      <c r="K44" s="494">
        <v>27697</v>
      </c>
      <c r="L44" s="495"/>
      <c r="M44" s="495"/>
      <c r="N44" s="502">
        <v>31852</v>
      </c>
      <c r="O44" s="503"/>
      <c r="P44" s="504"/>
      <c r="Q44" s="494">
        <v>26493</v>
      </c>
      <c r="R44" s="495"/>
      <c r="S44" s="495"/>
      <c r="T44" s="502">
        <v>30467</v>
      </c>
      <c r="U44" s="503"/>
      <c r="V44" s="504"/>
      <c r="W44" s="494">
        <v>44757</v>
      </c>
      <c r="X44" s="505"/>
      <c r="Y44" s="86">
        <v>70361</v>
      </c>
    </row>
    <row r="45" spans="1:25">
      <c r="A45" s="9">
        <v>4400</v>
      </c>
      <c r="B45" s="57">
        <v>6.5629999999999997</v>
      </c>
      <c r="C45" s="16">
        <v>8.077</v>
      </c>
      <c r="D45" s="16">
        <v>10.154</v>
      </c>
      <c r="E45" s="186">
        <v>183424</v>
      </c>
      <c r="F45" s="138">
        <f t="shared" si="0"/>
        <v>196263.67999999999</v>
      </c>
      <c r="G45" s="15"/>
      <c r="H45" s="9">
        <v>4400</v>
      </c>
      <c r="I45" s="162">
        <v>24646</v>
      </c>
      <c r="J45" s="34">
        <v>28341</v>
      </c>
      <c r="K45" s="492">
        <v>28341</v>
      </c>
      <c r="L45" s="493"/>
      <c r="M45" s="493"/>
      <c r="N45" s="506">
        <v>32593</v>
      </c>
      <c r="O45" s="507"/>
      <c r="P45" s="508"/>
      <c r="Q45" s="492">
        <v>27109</v>
      </c>
      <c r="R45" s="493"/>
      <c r="S45" s="493"/>
      <c r="T45" s="506">
        <v>31176</v>
      </c>
      <c r="U45" s="507"/>
      <c r="V45" s="508"/>
      <c r="W45" s="492">
        <v>45797</v>
      </c>
      <c r="X45" s="509"/>
      <c r="Y45" s="87">
        <v>71998</v>
      </c>
    </row>
    <row r="46" spans="1:25">
      <c r="A46" s="9">
        <v>4500</v>
      </c>
      <c r="B46" s="25">
        <v>6.718</v>
      </c>
      <c r="C46" s="176">
        <v>8.2680000000000007</v>
      </c>
      <c r="D46" s="176">
        <v>10.395</v>
      </c>
      <c r="E46" s="185">
        <v>184881</v>
      </c>
      <c r="F46" s="138">
        <f t="shared" si="0"/>
        <v>197822.67</v>
      </c>
      <c r="G46" s="15"/>
      <c r="H46" s="9">
        <v>4500</v>
      </c>
      <c r="I46" s="161">
        <v>25205</v>
      </c>
      <c r="J46" s="121">
        <v>28986</v>
      </c>
      <c r="K46" s="494">
        <v>28986</v>
      </c>
      <c r="L46" s="495"/>
      <c r="M46" s="495"/>
      <c r="N46" s="502">
        <v>33333</v>
      </c>
      <c r="O46" s="503"/>
      <c r="P46" s="504"/>
      <c r="Q46" s="494">
        <v>27725</v>
      </c>
      <c r="R46" s="495"/>
      <c r="S46" s="495"/>
      <c r="T46" s="502">
        <v>31884</v>
      </c>
      <c r="U46" s="503"/>
      <c r="V46" s="504"/>
      <c r="W46" s="494">
        <v>46838</v>
      </c>
      <c r="X46" s="505"/>
      <c r="Y46" s="86">
        <v>73634</v>
      </c>
    </row>
    <row r="47" spans="1:25">
      <c r="A47" s="9">
        <v>4600</v>
      </c>
      <c r="B47" s="57">
        <v>6.8719999999999999</v>
      </c>
      <c r="C47" s="16">
        <v>8.4580000000000002</v>
      </c>
      <c r="D47" s="16">
        <v>10.635</v>
      </c>
      <c r="E47" s="186">
        <v>186338</v>
      </c>
      <c r="F47" s="138">
        <f t="shared" si="0"/>
        <v>199381.66</v>
      </c>
      <c r="G47" s="15"/>
      <c r="H47" s="9">
        <v>4600</v>
      </c>
      <c r="I47" s="162">
        <v>25766</v>
      </c>
      <c r="J47" s="34">
        <v>29630</v>
      </c>
      <c r="K47" s="492">
        <v>29630</v>
      </c>
      <c r="L47" s="493"/>
      <c r="M47" s="493"/>
      <c r="N47" s="506">
        <v>34074</v>
      </c>
      <c r="O47" s="507"/>
      <c r="P47" s="508"/>
      <c r="Q47" s="492">
        <v>28341</v>
      </c>
      <c r="R47" s="493"/>
      <c r="S47" s="493"/>
      <c r="T47" s="506">
        <v>32593</v>
      </c>
      <c r="U47" s="507"/>
      <c r="V47" s="508"/>
      <c r="W47" s="492">
        <v>47879</v>
      </c>
      <c r="X47" s="509"/>
      <c r="Y47" s="87">
        <v>75270</v>
      </c>
    </row>
    <row r="48" spans="1:25">
      <c r="A48" s="9">
        <v>4700</v>
      </c>
      <c r="B48" s="25">
        <v>7.03</v>
      </c>
      <c r="C48" s="176">
        <v>8.6519999999999992</v>
      </c>
      <c r="D48" s="176">
        <v>10.875999999999999</v>
      </c>
      <c r="E48" s="185">
        <v>186551</v>
      </c>
      <c r="F48" s="138">
        <f t="shared" si="0"/>
        <v>199609.57</v>
      </c>
      <c r="G48" s="15"/>
      <c r="H48" s="9">
        <v>4700</v>
      </c>
      <c r="I48" s="161">
        <v>26325</v>
      </c>
      <c r="J48" s="121">
        <v>30274</v>
      </c>
      <c r="K48" s="494">
        <v>30274</v>
      </c>
      <c r="L48" s="495"/>
      <c r="M48" s="495"/>
      <c r="N48" s="502">
        <v>34815</v>
      </c>
      <c r="O48" s="503"/>
      <c r="P48" s="504"/>
      <c r="Q48" s="494">
        <v>28958</v>
      </c>
      <c r="R48" s="495"/>
      <c r="S48" s="495"/>
      <c r="T48" s="502">
        <v>33301</v>
      </c>
      <c r="U48" s="503"/>
      <c r="V48" s="504"/>
      <c r="W48" s="494">
        <v>48920</v>
      </c>
      <c r="X48" s="505"/>
      <c r="Y48" s="86">
        <v>76907</v>
      </c>
    </row>
    <row r="49" spans="1:25" ht="15.75" thickBot="1">
      <c r="A49" s="10">
        <v>4800</v>
      </c>
      <c r="B49" s="58">
        <v>7.1879999999999997</v>
      </c>
      <c r="C49" s="59">
        <v>8.8460000000000001</v>
      </c>
      <c r="D49" s="59">
        <v>11.116</v>
      </c>
      <c r="E49" s="187">
        <v>186764</v>
      </c>
      <c r="F49" s="194">
        <f t="shared" si="0"/>
        <v>199837.48</v>
      </c>
      <c r="G49" s="15"/>
      <c r="H49" s="10">
        <v>4800</v>
      </c>
      <c r="I49" s="163">
        <v>26886</v>
      </c>
      <c r="J49" s="35">
        <v>30918</v>
      </c>
      <c r="K49" s="513">
        <v>30918</v>
      </c>
      <c r="L49" s="514"/>
      <c r="M49" s="514"/>
      <c r="N49" s="515">
        <v>35556</v>
      </c>
      <c r="O49" s="516"/>
      <c r="P49" s="517"/>
      <c r="Q49" s="513">
        <v>29574</v>
      </c>
      <c r="R49" s="514"/>
      <c r="S49" s="514"/>
      <c r="T49" s="515">
        <v>34010</v>
      </c>
      <c r="U49" s="516"/>
      <c r="V49" s="517"/>
      <c r="W49" s="513">
        <v>49961</v>
      </c>
      <c r="X49" s="518"/>
      <c r="Y49" s="88">
        <v>78543</v>
      </c>
    </row>
    <row r="51" spans="1:25" ht="18.75">
      <c r="B51" s="11" t="s">
        <v>51</v>
      </c>
      <c r="H51"/>
      <c r="L51" s="5"/>
      <c r="M51" s="5"/>
      <c r="N51" s="5"/>
      <c r="O51" s="5"/>
      <c r="P51" s="5"/>
      <c r="S51" s="5"/>
      <c r="T51" s="5"/>
    </row>
    <row r="52" spans="1:25" ht="15.75">
      <c r="B52" s="11" t="s">
        <v>18</v>
      </c>
      <c r="H52"/>
      <c r="L52" s="5"/>
      <c r="M52" s="5"/>
      <c r="N52" s="5"/>
      <c r="O52" s="5"/>
      <c r="P52" s="5"/>
      <c r="S52" s="5"/>
      <c r="T52" s="5"/>
    </row>
    <row r="53" spans="1:25" ht="15.75" customHeight="1">
      <c r="B53" s="447" t="s">
        <v>52</v>
      </c>
      <c r="C53" s="448"/>
      <c r="D53" s="448"/>
      <c r="E53" s="448"/>
      <c r="F53" s="448"/>
      <c r="G53" s="448"/>
      <c r="H53" s="448"/>
      <c r="I53" s="448"/>
      <c r="J53" s="448"/>
      <c r="K53" s="448"/>
      <c r="L53" s="448"/>
      <c r="M53" s="448"/>
      <c r="N53" s="448"/>
      <c r="O53" s="448"/>
      <c r="P53" s="448"/>
      <c r="Q53" s="448"/>
      <c r="R53" s="448"/>
      <c r="S53" s="448"/>
      <c r="T53" s="448"/>
    </row>
    <row r="54" spans="1:25" ht="15.75">
      <c r="B54" s="12" t="s">
        <v>53</v>
      </c>
      <c r="H54"/>
      <c r="L54" s="5"/>
      <c r="M54" s="5"/>
      <c r="N54" s="5"/>
      <c r="O54" s="5"/>
      <c r="P54" s="5"/>
      <c r="S54" s="5"/>
      <c r="T54" s="5"/>
    </row>
    <row r="55" spans="1:25" ht="15.75">
      <c r="B55" s="123" t="s">
        <v>95</v>
      </c>
      <c r="C55" s="1"/>
      <c r="D55" s="1"/>
      <c r="E55" s="1"/>
      <c r="F55" s="1"/>
      <c r="G55" s="1"/>
      <c r="I55" s="1"/>
      <c r="J55" s="1"/>
      <c r="K55" s="1"/>
      <c r="L55" s="5"/>
      <c r="M55" s="5"/>
      <c r="N55" s="5"/>
      <c r="O55" s="5"/>
      <c r="P55" s="5"/>
      <c r="S55" s="5"/>
      <c r="T55" s="5"/>
    </row>
    <row r="56" spans="1:25" ht="15.75">
      <c r="B56" s="12" t="s">
        <v>19</v>
      </c>
      <c r="H56"/>
      <c r="L56" s="5"/>
      <c r="M56" s="5"/>
      <c r="N56" s="5"/>
      <c r="O56" s="5"/>
      <c r="P56" s="5"/>
      <c r="S56" s="5"/>
      <c r="T56" s="5"/>
    </row>
    <row r="57" spans="1:25" ht="15.75">
      <c r="B57" s="12" t="s">
        <v>21</v>
      </c>
      <c r="H57"/>
      <c r="L57" s="5"/>
      <c r="M57" s="5"/>
      <c r="N57" s="5"/>
      <c r="O57" s="5"/>
      <c r="P57" s="5"/>
      <c r="S57" s="5"/>
      <c r="T57" s="5"/>
    </row>
    <row r="58" spans="1:25" ht="15.75">
      <c r="B58" s="12"/>
      <c r="H58"/>
      <c r="L58" s="5"/>
      <c r="M58" s="5"/>
      <c r="N58" s="5"/>
      <c r="O58" s="5"/>
      <c r="P58" s="5"/>
      <c r="S58" s="5"/>
      <c r="T58" s="5"/>
    </row>
    <row r="59" spans="1:25" ht="15.75">
      <c r="B59" s="12" t="s">
        <v>22</v>
      </c>
      <c r="H59"/>
      <c r="L59" s="5"/>
      <c r="M59" s="5"/>
      <c r="N59" s="5"/>
      <c r="O59" s="5"/>
      <c r="P59" s="5"/>
      <c r="S59" s="5"/>
      <c r="T59" s="5"/>
    </row>
    <row r="60" spans="1:25" ht="15.75">
      <c r="B60" s="12" t="s">
        <v>20</v>
      </c>
      <c r="H60"/>
      <c r="L60" s="5"/>
      <c r="M60" s="5"/>
      <c r="N60" s="5"/>
      <c r="O60" s="5"/>
      <c r="P60" s="5"/>
      <c r="S60" s="5"/>
      <c r="T60" s="5"/>
    </row>
  </sheetData>
  <mergeCells count="244">
    <mergeCell ref="B53:T53"/>
    <mergeCell ref="K48:M48"/>
    <mergeCell ref="N48:P48"/>
    <mergeCell ref="W48:X48"/>
    <mergeCell ref="K49:M49"/>
    <mergeCell ref="N49:P49"/>
    <mergeCell ref="W49:X49"/>
    <mergeCell ref="K45:M45"/>
    <mergeCell ref="N45:P45"/>
    <mergeCell ref="W45:X45"/>
    <mergeCell ref="K46:M46"/>
    <mergeCell ref="N46:P46"/>
    <mergeCell ref="W46:X46"/>
    <mergeCell ref="K47:M47"/>
    <mergeCell ref="N47:P47"/>
    <mergeCell ref="W47:X47"/>
    <mergeCell ref="T46:V46"/>
    <mergeCell ref="T47:V47"/>
    <mergeCell ref="T48:V48"/>
    <mergeCell ref="T49:V49"/>
    <mergeCell ref="T45:V45"/>
    <mergeCell ref="Q49:S49"/>
    <mergeCell ref="Q45:S45"/>
    <mergeCell ref="Q46:S46"/>
    <mergeCell ref="K42:M42"/>
    <mergeCell ref="N42:P42"/>
    <mergeCell ref="W42:X42"/>
    <mergeCell ref="K43:M43"/>
    <mergeCell ref="N43:P43"/>
    <mergeCell ref="W43:X43"/>
    <mergeCell ref="K44:M44"/>
    <mergeCell ref="N44:P44"/>
    <mergeCell ref="W44:X44"/>
    <mergeCell ref="T42:V42"/>
    <mergeCell ref="T43:V43"/>
    <mergeCell ref="T44:V44"/>
    <mergeCell ref="Q43:S43"/>
    <mergeCell ref="Q44:S44"/>
    <mergeCell ref="K39:M39"/>
    <mergeCell ref="N39:P39"/>
    <mergeCell ref="W39:X39"/>
    <mergeCell ref="K40:M40"/>
    <mergeCell ref="N40:P40"/>
    <mergeCell ref="W40:X40"/>
    <mergeCell ref="K41:M41"/>
    <mergeCell ref="N41:P41"/>
    <mergeCell ref="W41:X41"/>
    <mergeCell ref="T39:V39"/>
    <mergeCell ref="T40:V40"/>
    <mergeCell ref="T41:V41"/>
    <mergeCell ref="K36:M36"/>
    <mergeCell ref="N36:P36"/>
    <mergeCell ref="W36:X36"/>
    <mergeCell ref="K37:M37"/>
    <mergeCell ref="N37:P37"/>
    <mergeCell ref="W37:X37"/>
    <mergeCell ref="K38:M38"/>
    <mergeCell ref="N38:P38"/>
    <mergeCell ref="W38:X38"/>
    <mergeCell ref="T36:V36"/>
    <mergeCell ref="T37:V37"/>
    <mergeCell ref="T38:V38"/>
    <mergeCell ref="K33:M33"/>
    <mergeCell ref="N33:P33"/>
    <mergeCell ref="W33:X33"/>
    <mergeCell ref="K34:M34"/>
    <mergeCell ref="N34:P34"/>
    <mergeCell ref="W34:X34"/>
    <mergeCell ref="K35:M35"/>
    <mergeCell ref="N35:P35"/>
    <mergeCell ref="W35:X35"/>
    <mergeCell ref="T34:V34"/>
    <mergeCell ref="T35:V35"/>
    <mergeCell ref="T33:V33"/>
    <mergeCell ref="K30:M30"/>
    <mergeCell ref="N30:P30"/>
    <mergeCell ref="W30:X30"/>
    <mergeCell ref="K31:M31"/>
    <mergeCell ref="N31:P31"/>
    <mergeCell ref="W31:X31"/>
    <mergeCell ref="K32:M32"/>
    <mergeCell ref="N32:P32"/>
    <mergeCell ref="W32:X32"/>
    <mergeCell ref="T30:V30"/>
    <mergeCell ref="T31:V31"/>
    <mergeCell ref="T32:V32"/>
    <mergeCell ref="Q30:S30"/>
    <mergeCell ref="K27:M27"/>
    <mergeCell ref="N27:P27"/>
    <mergeCell ref="W27:X27"/>
    <mergeCell ref="K28:M28"/>
    <mergeCell ref="N28:P28"/>
    <mergeCell ref="W28:X28"/>
    <mergeCell ref="K29:M29"/>
    <mergeCell ref="N29:P29"/>
    <mergeCell ref="W29:X29"/>
    <mergeCell ref="T28:V28"/>
    <mergeCell ref="T29:V29"/>
    <mergeCell ref="T27:V27"/>
    <mergeCell ref="Q27:S27"/>
    <mergeCell ref="Q28:S28"/>
    <mergeCell ref="Q29:S29"/>
    <mergeCell ref="K24:M24"/>
    <mergeCell ref="N24:P24"/>
    <mergeCell ref="W24:X24"/>
    <mergeCell ref="K25:M25"/>
    <mergeCell ref="N25:P25"/>
    <mergeCell ref="W25:X25"/>
    <mergeCell ref="K26:M26"/>
    <mergeCell ref="N26:P26"/>
    <mergeCell ref="W26:X26"/>
    <mergeCell ref="T24:V24"/>
    <mergeCell ref="T25:V25"/>
    <mergeCell ref="T26:V26"/>
    <mergeCell ref="Q25:S25"/>
    <mergeCell ref="Q26:S26"/>
    <mergeCell ref="Q24:S24"/>
    <mergeCell ref="K21:M21"/>
    <mergeCell ref="N21:P21"/>
    <mergeCell ref="W21:X21"/>
    <mergeCell ref="K22:M22"/>
    <mergeCell ref="N22:P22"/>
    <mergeCell ref="W22:X22"/>
    <mergeCell ref="K23:M23"/>
    <mergeCell ref="N23:P23"/>
    <mergeCell ref="W23:X23"/>
    <mergeCell ref="T22:V22"/>
    <mergeCell ref="T23:V23"/>
    <mergeCell ref="T21:V21"/>
    <mergeCell ref="Q21:S21"/>
    <mergeCell ref="Q22:S22"/>
    <mergeCell ref="Q23:S23"/>
    <mergeCell ref="K18:M18"/>
    <mergeCell ref="N18:P18"/>
    <mergeCell ref="W18:X18"/>
    <mergeCell ref="K19:M19"/>
    <mergeCell ref="N19:P19"/>
    <mergeCell ref="W19:X19"/>
    <mergeCell ref="K20:M20"/>
    <mergeCell ref="N20:P20"/>
    <mergeCell ref="W20:X20"/>
    <mergeCell ref="T18:V18"/>
    <mergeCell ref="T19:V19"/>
    <mergeCell ref="T20:V20"/>
    <mergeCell ref="Q19:S19"/>
    <mergeCell ref="Q20:S20"/>
    <mergeCell ref="Q18:S18"/>
    <mergeCell ref="K15:M15"/>
    <mergeCell ref="N15:P15"/>
    <mergeCell ref="W15:X15"/>
    <mergeCell ref="K16:M16"/>
    <mergeCell ref="N16:P16"/>
    <mergeCell ref="W16:X16"/>
    <mergeCell ref="K17:M17"/>
    <mergeCell ref="N17:P17"/>
    <mergeCell ref="W17:X17"/>
    <mergeCell ref="T16:V16"/>
    <mergeCell ref="T17:V17"/>
    <mergeCell ref="T15:V15"/>
    <mergeCell ref="Q15:S15"/>
    <mergeCell ref="Q16:S16"/>
    <mergeCell ref="Q17:S17"/>
    <mergeCell ref="K12:M12"/>
    <mergeCell ref="N12:P12"/>
    <mergeCell ref="W12:X12"/>
    <mergeCell ref="K13:M13"/>
    <mergeCell ref="N13:P13"/>
    <mergeCell ref="W13:X13"/>
    <mergeCell ref="K14:M14"/>
    <mergeCell ref="N14:P14"/>
    <mergeCell ref="W14:X14"/>
    <mergeCell ref="T12:V12"/>
    <mergeCell ref="T13:V13"/>
    <mergeCell ref="T14:V14"/>
    <mergeCell ref="Q13:S13"/>
    <mergeCell ref="Q14:S14"/>
    <mergeCell ref="Q12:S12"/>
    <mergeCell ref="K9:M9"/>
    <mergeCell ref="N9:P9"/>
    <mergeCell ref="W9:X9"/>
    <mergeCell ref="K10:M10"/>
    <mergeCell ref="N10:P10"/>
    <mergeCell ref="W10:X10"/>
    <mergeCell ref="K11:M11"/>
    <mergeCell ref="N11:P11"/>
    <mergeCell ref="W11:X11"/>
    <mergeCell ref="T9:V9"/>
    <mergeCell ref="T10:V10"/>
    <mergeCell ref="T11:V11"/>
    <mergeCell ref="Q9:S9"/>
    <mergeCell ref="Q10:S10"/>
    <mergeCell ref="Q11:S11"/>
    <mergeCell ref="Q47:S47"/>
    <mergeCell ref="Q48:S48"/>
    <mergeCell ref="Q37:S37"/>
    <mergeCell ref="Q38:S38"/>
    <mergeCell ref="Q39:S39"/>
    <mergeCell ref="Q40:S40"/>
    <mergeCell ref="Q41:S41"/>
    <mergeCell ref="Q42:S42"/>
    <mergeCell ref="Q31:S31"/>
    <mergeCell ref="Q32:S32"/>
    <mergeCell ref="Q33:S33"/>
    <mergeCell ref="Q34:S34"/>
    <mergeCell ref="Q35:S35"/>
    <mergeCell ref="Q36:S36"/>
    <mergeCell ref="Y6:Y8"/>
    <mergeCell ref="B6:D7"/>
    <mergeCell ref="H1:H8"/>
    <mergeCell ref="I1:J2"/>
    <mergeCell ref="K1:P2"/>
    <mergeCell ref="W1:X2"/>
    <mergeCell ref="Y1:Y2"/>
    <mergeCell ref="I3:J3"/>
    <mergeCell ref="K3:L3"/>
    <mergeCell ref="M3:N3"/>
    <mergeCell ref="I4:J4"/>
    <mergeCell ref="O3:P3"/>
    <mergeCell ref="Q3:R3"/>
    <mergeCell ref="S3:T3"/>
    <mergeCell ref="U3:V3"/>
    <mergeCell ref="Q1:V2"/>
    <mergeCell ref="O4:P4"/>
    <mergeCell ref="Q4:R4"/>
    <mergeCell ref="S4:T4"/>
    <mergeCell ref="U4:V4"/>
    <mergeCell ref="W5:X5"/>
    <mergeCell ref="W6:X8"/>
    <mergeCell ref="B1:F4"/>
    <mergeCell ref="B5:F5"/>
    <mergeCell ref="E6:F7"/>
    <mergeCell ref="Q5:V5"/>
    <mergeCell ref="Q6:S8"/>
    <mergeCell ref="T6:V8"/>
    <mergeCell ref="A1:A8"/>
    <mergeCell ref="K4:L4"/>
    <mergeCell ref="M4:N4"/>
    <mergeCell ref="K5:P5"/>
    <mergeCell ref="G6:G8"/>
    <mergeCell ref="I6:I8"/>
    <mergeCell ref="J6:J8"/>
    <mergeCell ref="K6:M8"/>
    <mergeCell ref="N6:P8"/>
    <mergeCell ref="I5:J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T60"/>
  <sheetViews>
    <sheetView workbookViewId="0">
      <pane xSplit="23" ySplit="8" topLeftCell="X9" activePane="bottomRight" state="frozen"/>
      <selection pane="topRight" activeCell="T1" sqref="T1"/>
      <selection pane="bottomLeft" activeCell="A9" sqref="A9"/>
      <selection pane="bottomRight" activeCell="O1" sqref="O1:R4"/>
    </sheetView>
  </sheetViews>
  <sheetFormatPr defaultRowHeight="15"/>
  <cols>
    <col min="1" max="1" width="8.140625" style="1" customWidth="1"/>
    <col min="2" max="4" width="5.7109375" style="1" customWidth="1"/>
    <col min="5" max="5" width="7.7109375" style="204" customWidth="1"/>
    <col min="6" max="6" width="7.7109375" style="1" customWidth="1"/>
    <col min="7" max="9" width="5.7109375" customWidth="1"/>
    <col min="10" max="10" width="7.7109375" style="205" customWidth="1"/>
    <col min="11" max="11" width="7.7109375" customWidth="1"/>
    <col min="12" max="13" width="5.7109375" customWidth="1"/>
    <col min="14" max="14" width="6.5703125" bestFit="1" customWidth="1"/>
    <col min="15" max="15" width="7.7109375" style="205" customWidth="1"/>
    <col min="16" max="16" width="7.7109375" customWidth="1"/>
    <col min="17" max="19" width="6.5703125" bestFit="1" customWidth="1"/>
    <col min="20" max="20" width="7.7109375" style="205" customWidth="1"/>
    <col min="21" max="21" width="7.7109375" customWidth="1"/>
    <col min="22" max="22" width="0.85546875" customWidth="1"/>
    <col min="23" max="23" width="7.7109375" style="1" customWidth="1"/>
    <col min="24" max="24" width="9.7109375" customWidth="1"/>
    <col min="25" max="25" width="9.28515625" customWidth="1"/>
    <col min="26" max="37" width="3.5703125" customWidth="1"/>
    <col min="38" max="39" width="6.7109375" customWidth="1"/>
    <col min="40" max="40" width="12.5703125" customWidth="1"/>
    <col min="41" max="41" width="9.140625" style="205"/>
  </cols>
  <sheetData>
    <row r="1" spans="1:40" ht="15" customHeight="1">
      <c r="A1" s="341" t="s">
        <v>5</v>
      </c>
      <c r="B1" s="467" t="s">
        <v>46</v>
      </c>
      <c r="C1" s="468"/>
      <c r="D1" s="468"/>
      <c r="E1" s="468"/>
      <c r="F1" s="468"/>
      <c r="G1" s="372"/>
      <c r="H1" s="366"/>
      <c r="I1" s="366"/>
      <c r="J1" s="366"/>
      <c r="K1" s="366"/>
      <c r="L1" s="366"/>
      <c r="M1" s="366"/>
      <c r="N1" s="366"/>
      <c r="O1" s="363" t="s">
        <v>217</v>
      </c>
      <c r="P1" s="363"/>
      <c r="Q1" s="363"/>
      <c r="R1" s="363"/>
      <c r="S1" s="366"/>
      <c r="T1" s="366"/>
      <c r="U1" s="367"/>
      <c r="V1" s="189"/>
      <c r="W1" s="420" t="s">
        <v>5</v>
      </c>
      <c r="X1" s="431" t="s">
        <v>3</v>
      </c>
      <c r="Y1" s="432"/>
      <c r="Z1" s="431" t="s">
        <v>1</v>
      </c>
      <c r="AA1" s="465"/>
      <c r="AB1" s="465"/>
      <c r="AC1" s="465"/>
      <c r="AD1" s="465"/>
      <c r="AE1" s="432"/>
      <c r="AF1" s="425" t="s">
        <v>2</v>
      </c>
      <c r="AG1" s="426"/>
      <c r="AH1" s="426"/>
      <c r="AI1" s="426"/>
      <c r="AJ1" s="426"/>
      <c r="AK1" s="427"/>
      <c r="AL1" s="431" t="s">
        <v>16</v>
      </c>
      <c r="AM1" s="432"/>
      <c r="AN1" s="423" t="s">
        <v>96</v>
      </c>
    </row>
    <row r="2" spans="1:40" ht="15" customHeight="1">
      <c r="A2" s="342"/>
      <c r="B2" s="469"/>
      <c r="C2" s="470"/>
      <c r="D2" s="470"/>
      <c r="E2" s="470"/>
      <c r="F2" s="470"/>
      <c r="G2" s="373"/>
      <c r="H2" s="368"/>
      <c r="I2" s="368"/>
      <c r="J2" s="368"/>
      <c r="K2" s="368"/>
      <c r="L2" s="368"/>
      <c r="M2" s="368"/>
      <c r="N2" s="368"/>
      <c r="O2" s="364"/>
      <c r="P2" s="364"/>
      <c r="Q2" s="364"/>
      <c r="R2" s="364"/>
      <c r="S2" s="368"/>
      <c r="T2" s="368"/>
      <c r="U2" s="369"/>
      <c r="V2" s="190"/>
      <c r="W2" s="421"/>
      <c r="X2" s="433"/>
      <c r="Y2" s="434"/>
      <c r="Z2" s="433"/>
      <c r="AA2" s="466"/>
      <c r="AB2" s="466"/>
      <c r="AC2" s="466"/>
      <c r="AD2" s="466"/>
      <c r="AE2" s="434"/>
      <c r="AF2" s="428"/>
      <c r="AG2" s="429"/>
      <c r="AH2" s="429"/>
      <c r="AI2" s="429"/>
      <c r="AJ2" s="429"/>
      <c r="AK2" s="430"/>
      <c r="AL2" s="433"/>
      <c r="AM2" s="434"/>
      <c r="AN2" s="424"/>
    </row>
    <row r="3" spans="1:40" ht="24.75" customHeight="1">
      <c r="A3" s="342"/>
      <c r="B3" s="469"/>
      <c r="C3" s="470"/>
      <c r="D3" s="470"/>
      <c r="E3" s="470"/>
      <c r="F3" s="470"/>
      <c r="G3" s="373"/>
      <c r="H3" s="368"/>
      <c r="I3" s="368"/>
      <c r="J3" s="368"/>
      <c r="K3" s="368"/>
      <c r="L3" s="368"/>
      <c r="M3" s="368"/>
      <c r="N3" s="368"/>
      <c r="O3" s="364"/>
      <c r="P3" s="364"/>
      <c r="Q3" s="364"/>
      <c r="R3" s="364"/>
      <c r="S3" s="368"/>
      <c r="T3" s="368"/>
      <c r="U3" s="369"/>
      <c r="V3" s="190"/>
      <c r="W3" s="421"/>
      <c r="X3" s="474" t="s">
        <v>15</v>
      </c>
      <c r="Y3" s="475"/>
      <c r="Z3" s="344" t="s">
        <v>6</v>
      </c>
      <c r="AA3" s="345"/>
      <c r="AB3" s="346" t="s">
        <v>7</v>
      </c>
      <c r="AC3" s="345"/>
      <c r="AD3" s="346" t="s">
        <v>8</v>
      </c>
      <c r="AE3" s="476"/>
      <c r="AF3" s="375" t="s">
        <v>10</v>
      </c>
      <c r="AG3" s="376"/>
      <c r="AH3" s="435" t="s">
        <v>11</v>
      </c>
      <c r="AI3" s="376"/>
      <c r="AJ3" s="435" t="s">
        <v>12</v>
      </c>
      <c r="AK3" s="436"/>
      <c r="AL3" s="2" t="s">
        <v>13</v>
      </c>
      <c r="AM3" s="3" t="s">
        <v>14</v>
      </c>
      <c r="AN3" s="17" t="s">
        <v>9</v>
      </c>
    </row>
    <row r="4" spans="1:40" ht="16.5" customHeight="1" thickBot="1">
      <c r="A4" s="342"/>
      <c r="B4" s="469"/>
      <c r="C4" s="470"/>
      <c r="D4" s="470"/>
      <c r="E4" s="470"/>
      <c r="F4" s="470"/>
      <c r="G4" s="374"/>
      <c r="H4" s="370"/>
      <c r="I4" s="370"/>
      <c r="J4" s="370"/>
      <c r="K4" s="370"/>
      <c r="L4" s="370"/>
      <c r="M4" s="370"/>
      <c r="N4" s="370"/>
      <c r="O4" s="365"/>
      <c r="P4" s="365"/>
      <c r="Q4" s="365"/>
      <c r="R4" s="365"/>
      <c r="S4" s="370"/>
      <c r="T4" s="370"/>
      <c r="U4" s="371"/>
      <c r="V4" s="190"/>
      <c r="W4" s="421"/>
      <c r="X4" s="437"/>
      <c r="Y4" s="438"/>
      <c r="Z4" s="439"/>
      <c r="AA4" s="440"/>
      <c r="AB4" s="441"/>
      <c r="AC4" s="440"/>
      <c r="AD4" s="441"/>
      <c r="AE4" s="442"/>
      <c r="AF4" s="437"/>
      <c r="AG4" s="443"/>
      <c r="AH4" s="443"/>
      <c r="AI4" s="443"/>
      <c r="AJ4" s="443"/>
      <c r="AK4" s="438"/>
      <c r="AL4" s="4"/>
      <c r="AM4" s="29"/>
      <c r="AN4" s="23"/>
    </row>
    <row r="5" spans="1:40" ht="19.5" customHeight="1" thickBot="1">
      <c r="A5" s="342"/>
      <c r="B5" s="316" t="s">
        <v>54</v>
      </c>
      <c r="C5" s="317"/>
      <c r="D5" s="317"/>
      <c r="E5" s="526"/>
      <c r="F5" s="318"/>
      <c r="G5" s="471" t="s">
        <v>55</v>
      </c>
      <c r="H5" s="472"/>
      <c r="I5" s="472"/>
      <c r="J5" s="472"/>
      <c r="K5" s="473"/>
      <c r="L5" s="316" t="s">
        <v>56</v>
      </c>
      <c r="M5" s="317"/>
      <c r="N5" s="317"/>
      <c r="O5" s="526"/>
      <c r="P5" s="318"/>
      <c r="Q5" s="319" t="s">
        <v>57</v>
      </c>
      <c r="R5" s="320"/>
      <c r="S5" s="320"/>
      <c r="T5" s="530"/>
      <c r="U5" s="530"/>
      <c r="V5" s="190"/>
      <c r="W5" s="421"/>
      <c r="X5" s="306" t="s">
        <v>28</v>
      </c>
      <c r="Y5" s="449"/>
      <c r="Z5" s="483" t="s">
        <v>28</v>
      </c>
      <c r="AA5" s="523"/>
      <c r="AB5" s="523"/>
      <c r="AC5" s="523"/>
      <c r="AD5" s="523"/>
      <c r="AE5" s="484"/>
      <c r="AF5" s="527" t="s">
        <v>26</v>
      </c>
      <c r="AG5" s="528"/>
      <c r="AH5" s="528"/>
      <c r="AI5" s="528"/>
      <c r="AJ5" s="528"/>
      <c r="AK5" s="529"/>
      <c r="AL5" s="483" t="s">
        <v>100</v>
      </c>
      <c r="AM5" s="523"/>
      <c r="AN5" s="116" t="s">
        <v>27</v>
      </c>
    </row>
    <row r="6" spans="1:40" ht="39.950000000000003" customHeight="1">
      <c r="A6" s="342"/>
      <c r="B6" s="414" t="s">
        <v>17</v>
      </c>
      <c r="C6" s="415"/>
      <c r="D6" s="416"/>
      <c r="E6" s="519" t="s">
        <v>0</v>
      </c>
      <c r="F6" s="520"/>
      <c r="G6" s="414" t="s">
        <v>17</v>
      </c>
      <c r="H6" s="415"/>
      <c r="I6" s="416"/>
      <c r="J6" s="519" t="s">
        <v>0</v>
      </c>
      <c r="K6" s="520"/>
      <c r="L6" s="414" t="s">
        <v>17</v>
      </c>
      <c r="M6" s="415"/>
      <c r="N6" s="416"/>
      <c r="O6" s="519" t="s">
        <v>0</v>
      </c>
      <c r="P6" s="520"/>
      <c r="Q6" s="414" t="s">
        <v>17</v>
      </c>
      <c r="R6" s="415"/>
      <c r="S6" s="416"/>
      <c r="T6" s="519" t="s">
        <v>0</v>
      </c>
      <c r="U6" s="521"/>
      <c r="V6" s="524"/>
      <c r="W6" s="421"/>
      <c r="X6" s="450" t="s">
        <v>4</v>
      </c>
      <c r="Y6" s="453" t="s">
        <v>88</v>
      </c>
      <c r="Z6" s="379" t="s">
        <v>4</v>
      </c>
      <c r="AA6" s="380"/>
      <c r="AB6" s="381"/>
      <c r="AC6" s="456" t="s">
        <v>84</v>
      </c>
      <c r="AD6" s="457"/>
      <c r="AE6" s="458"/>
      <c r="AF6" s="379" t="s">
        <v>4</v>
      </c>
      <c r="AG6" s="380"/>
      <c r="AH6" s="381"/>
      <c r="AI6" s="392" t="s">
        <v>84</v>
      </c>
      <c r="AJ6" s="393"/>
      <c r="AK6" s="394"/>
      <c r="AL6" s="401" t="s">
        <v>85</v>
      </c>
      <c r="AM6" s="394"/>
      <c r="AN6" s="404" t="s">
        <v>89</v>
      </c>
    </row>
    <row r="7" spans="1:40" ht="12" customHeight="1" thickBot="1">
      <c r="A7" s="342"/>
      <c r="B7" s="414"/>
      <c r="C7" s="415"/>
      <c r="D7" s="416"/>
      <c r="E7" s="322"/>
      <c r="F7" s="323"/>
      <c r="G7" s="414"/>
      <c r="H7" s="415"/>
      <c r="I7" s="416"/>
      <c r="J7" s="322"/>
      <c r="K7" s="323"/>
      <c r="L7" s="414"/>
      <c r="M7" s="415"/>
      <c r="N7" s="416"/>
      <c r="O7" s="322"/>
      <c r="P7" s="323"/>
      <c r="Q7" s="414"/>
      <c r="R7" s="415"/>
      <c r="S7" s="416"/>
      <c r="T7" s="322"/>
      <c r="U7" s="522"/>
      <c r="V7" s="524"/>
      <c r="W7" s="421"/>
      <c r="X7" s="451"/>
      <c r="Y7" s="454"/>
      <c r="Z7" s="382"/>
      <c r="AA7" s="383"/>
      <c r="AB7" s="384"/>
      <c r="AC7" s="459"/>
      <c r="AD7" s="460"/>
      <c r="AE7" s="461"/>
      <c r="AF7" s="382"/>
      <c r="AG7" s="383"/>
      <c r="AH7" s="384"/>
      <c r="AI7" s="395"/>
      <c r="AJ7" s="396"/>
      <c r="AK7" s="397"/>
      <c r="AL7" s="402"/>
      <c r="AM7" s="397"/>
      <c r="AN7" s="405"/>
    </row>
    <row r="8" spans="1:40" ht="15" customHeight="1" thickBot="1">
      <c r="A8" s="343"/>
      <c r="B8" s="224" t="s">
        <v>35</v>
      </c>
      <c r="C8" s="225" t="s">
        <v>36</v>
      </c>
      <c r="D8" s="225" t="s">
        <v>37</v>
      </c>
      <c r="E8" s="222" t="s">
        <v>41</v>
      </c>
      <c r="F8" s="226" t="s">
        <v>42</v>
      </c>
      <c r="G8" s="224" t="s">
        <v>35</v>
      </c>
      <c r="H8" s="225" t="s">
        <v>36</v>
      </c>
      <c r="I8" s="225" t="s">
        <v>37</v>
      </c>
      <c r="J8" s="222" t="s">
        <v>41</v>
      </c>
      <c r="K8" s="226" t="s">
        <v>42</v>
      </c>
      <c r="L8" s="224" t="s">
        <v>35</v>
      </c>
      <c r="M8" s="225" t="s">
        <v>36</v>
      </c>
      <c r="N8" s="225" t="s">
        <v>37</v>
      </c>
      <c r="O8" s="222" t="s">
        <v>41</v>
      </c>
      <c r="P8" s="226" t="s">
        <v>42</v>
      </c>
      <c r="Q8" s="224" t="s">
        <v>35</v>
      </c>
      <c r="R8" s="225" t="s">
        <v>36</v>
      </c>
      <c r="S8" s="225" t="s">
        <v>37</v>
      </c>
      <c r="T8" s="222" t="s">
        <v>41</v>
      </c>
      <c r="U8" s="229" t="s">
        <v>42</v>
      </c>
      <c r="V8" s="525"/>
      <c r="W8" s="422"/>
      <c r="X8" s="452"/>
      <c r="Y8" s="455"/>
      <c r="Z8" s="385"/>
      <c r="AA8" s="386"/>
      <c r="AB8" s="387"/>
      <c r="AC8" s="462"/>
      <c r="AD8" s="463"/>
      <c r="AE8" s="464"/>
      <c r="AF8" s="385"/>
      <c r="AG8" s="386"/>
      <c r="AH8" s="387"/>
      <c r="AI8" s="398"/>
      <c r="AJ8" s="399"/>
      <c r="AK8" s="400"/>
      <c r="AL8" s="403"/>
      <c r="AM8" s="400"/>
      <c r="AN8" s="406"/>
    </row>
    <row r="9" spans="1:40">
      <c r="A9" s="9">
        <v>800</v>
      </c>
      <c r="B9" s="208">
        <v>0.85899999999999999</v>
      </c>
      <c r="C9" s="209">
        <v>1.02</v>
      </c>
      <c r="D9" s="209">
        <v>1.3129999999999999</v>
      </c>
      <c r="E9" s="239">
        <v>20245.47</v>
      </c>
      <c r="F9" s="210">
        <v>21662.652900000001</v>
      </c>
      <c r="G9" s="211">
        <v>0.89300000000000002</v>
      </c>
      <c r="H9" s="212">
        <v>1.0620000000000001</v>
      </c>
      <c r="I9" s="212">
        <v>1.37</v>
      </c>
      <c r="J9" s="243">
        <v>22081.590000000004</v>
      </c>
      <c r="K9" s="213">
        <v>23627.301300000003</v>
      </c>
      <c r="L9" s="214">
        <v>0.997</v>
      </c>
      <c r="M9" s="215">
        <v>1.1870000000000001</v>
      </c>
      <c r="N9" s="215">
        <v>1.43</v>
      </c>
      <c r="O9" s="246">
        <v>23668.400000000001</v>
      </c>
      <c r="P9" s="217">
        <v>25325.188000000002</v>
      </c>
      <c r="Q9" s="218">
        <v>1.2729999999999999</v>
      </c>
      <c r="R9" s="219">
        <v>1.5609999999999999</v>
      </c>
      <c r="S9" s="219">
        <v>2.109</v>
      </c>
      <c r="T9" s="227">
        <v>25088.29</v>
      </c>
      <c r="U9" s="220">
        <v>26844.470300000001</v>
      </c>
      <c r="V9" s="15"/>
      <c r="W9" s="237">
        <v>800</v>
      </c>
      <c r="X9" s="164">
        <v>4487</v>
      </c>
      <c r="Y9" s="128">
        <v>5011</v>
      </c>
      <c r="Z9" s="531">
        <v>5162</v>
      </c>
      <c r="AA9" s="532"/>
      <c r="AB9" s="533"/>
      <c r="AC9" s="534">
        <v>5763</v>
      </c>
      <c r="AD9" s="535"/>
      <c r="AE9" s="536"/>
      <c r="AF9" s="531">
        <v>4937</v>
      </c>
      <c r="AG9" s="532"/>
      <c r="AH9" s="533"/>
      <c r="AI9" s="534">
        <v>5512</v>
      </c>
      <c r="AJ9" s="535"/>
      <c r="AK9" s="536"/>
      <c r="AL9" s="537">
        <v>8219</v>
      </c>
      <c r="AM9" s="538"/>
      <c r="AN9" s="30">
        <v>14755.400000000001</v>
      </c>
    </row>
    <row r="10" spans="1:40">
      <c r="A10" s="9">
        <v>900</v>
      </c>
      <c r="B10" s="103">
        <v>1.046</v>
      </c>
      <c r="C10" s="101">
        <v>1.2430000000000001</v>
      </c>
      <c r="D10" s="101">
        <v>1.6</v>
      </c>
      <c r="E10" s="238">
        <v>20977.350000000006</v>
      </c>
      <c r="F10" s="195">
        <v>22445.764500000005</v>
      </c>
      <c r="G10" s="103">
        <v>1.085</v>
      </c>
      <c r="H10" s="101">
        <v>1.29</v>
      </c>
      <c r="I10" s="101">
        <v>1.6639999999999999</v>
      </c>
      <c r="J10" s="242">
        <v>22850.920000000006</v>
      </c>
      <c r="K10" s="195">
        <v>24450.484400000005</v>
      </c>
      <c r="L10" s="51">
        <v>1.181</v>
      </c>
      <c r="M10" s="52">
        <v>1.421</v>
      </c>
      <c r="N10" s="52">
        <v>1.7290000000000001</v>
      </c>
      <c r="O10" s="245">
        <v>24706.300000000007</v>
      </c>
      <c r="P10" s="195">
        <v>26435.741000000005</v>
      </c>
      <c r="Q10" s="51">
        <v>1.5429999999999999</v>
      </c>
      <c r="R10" s="52">
        <v>1.893</v>
      </c>
      <c r="S10" s="52">
        <v>2.5579999999999998</v>
      </c>
      <c r="T10" s="223">
        <v>26182.9</v>
      </c>
      <c r="U10" s="195">
        <v>28015.703000000005</v>
      </c>
      <c r="V10" s="15"/>
      <c r="W10" s="9">
        <v>900</v>
      </c>
      <c r="X10" s="161">
        <v>5052</v>
      </c>
      <c r="Y10" s="121">
        <v>5640</v>
      </c>
      <c r="Z10" s="539">
        <v>5809</v>
      </c>
      <c r="AA10" s="540"/>
      <c r="AB10" s="541"/>
      <c r="AC10" s="542">
        <v>6486</v>
      </c>
      <c r="AD10" s="543"/>
      <c r="AE10" s="544"/>
      <c r="AF10" s="539">
        <v>5557</v>
      </c>
      <c r="AG10" s="540"/>
      <c r="AH10" s="541"/>
      <c r="AI10" s="542">
        <v>6204</v>
      </c>
      <c r="AJ10" s="543"/>
      <c r="AK10" s="544"/>
      <c r="AL10" s="545">
        <v>9250</v>
      </c>
      <c r="AM10" s="546"/>
      <c r="AN10" s="18">
        <v>16600.100000000002</v>
      </c>
    </row>
    <row r="11" spans="1:40">
      <c r="A11" s="9">
        <v>1000</v>
      </c>
      <c r="B11" s="102">
        <v>1.234</v>
      </c>
      <c r="C11" s="100">
        <v>1.466</v>
      </c>
      <c r="D11" s="100">
        <v>1.8879999999999999</v>
      </c>
      <c r="E11" s="238">
        <v>21706.02</v>
      </c>
      <c r="F11" s="196">
        <v>23225.441400000003</v>
      </c>
      <c r="G11" s="106">
        <v>1.276</v>
      </c>
      <c r="H11" s="107">
        <v>1.518</v>
      </c>
      <c r="I11" s="107">
        <v>1.9570000000000001</v>
      </c>
      <c r="J11" s="242">
        <v>23619.180000000004</v>
      </c>
      <c r="K11" s="198">
        <v>25272.5226</v>
      </c>
      <c r="L11" s="45">
        <v>1.365</v>
      </c>
      <c r="M11" s="47">
        <v>1.655</v>
      </c>
      <c r="N11" s="47">
        <v>2.028</v>
      </c>
      <c r="O11" s="245">
        <v>25744.200000000004</v>
      </c>
      <c r="P11" s="199">
        <v>27546.294000000002</v>
      </c>
      <c r="Q11" s="90">
        <v>1.8140000000000001</v>
      </c>
      <c r="R11" s="89">
        <v>2.2240000000000002</v>
      </c>
      <c r="S11" s="89">
        <v>3.0070000000000001</v>
      </c>
      <c r="T11" s="223">
        <v>27276.440000000002</v>
      </c>
      <c r="U11" s="201">
        <v>29185.790800000002</v>
      </c>
      <c r="V11" s="15"/>
      <c r="W11" s="9">
        <v>1000</v>
      </c>
      <c r="X11" s="164">
        <v>5612</v>
      </c>
      <c r="Y11" s="128">
        <v>6266</v>
      </c>
      <c r="Z11" s="547">
        <v>6453</v>
      </c>
      <c r="AA11" s="548"/>
      <c r="AB11" s="548"/>
      <c r="AC11" s="549">
        <v>7205</v>
      </c>
      <c r="AD11" s="550"/>
      <c r="AE11" s="551"/>
      <c r="AF11" s="547">
        <v>6173</v>
      </c>
      <c r="AG11" s="548"/>
      <c r="AH11" s="548"/>
      <c r="AI11" s="549">
        <v>6892</v>
      </c>
      <c r="AJ11" s="550"/>
      <c r="AK11" s="551"/>
      <c r="AL11" s="552">
        <v>10277</v>
      </c>
      <c r="AM11" s="553"/>
      <c r="AN11" s="30">
        <v>18444.800000000003</v>
      </c>
    </row>
    <row r="12" spans="1:40">
      <c r="A12" s="9">
        <v>1100</v>
      </c>
      <c r="B12" s="103">
        <v>1.421</v>
      </c>
      <c r="C12" s="101">
        <v>1.6890000000000001</v>
      </c>
      <c r="D12" s="101">
        <v>2.1749999999999998</v>
      </c>
      <c r="E12" s="238">
        <v>22559.88</v>
      </c>
      <c r="F12" s="195">
        <v>24139.071600000003</v>
      </c>
      <c r="G12" s="103">
        <v>1.468</v>
      </c>
      <c r="H12" s="101">
        <v>1.746</v>
      </c>
      <c r="I12" s="101">
        <v>2.2509999999999999</v>
      </c>
      <c r="J12" s="242">
        <v>24624.980000000007</v>
      </c>
      <c r="K12" s="195">
        <v>26348.728600000006</v>
      </c>
      <c r="L12" s="51">
        <v>1.5489999999999999</v>
      </c>
      <c r="M12" s="52">
        <v>1.89</v>
      </c>
      <c r="N12" s="52">
        <v>2.327</v>
      </c>
      <c r="O12" s="245">
        <v>26637.65</v>
      </c>
      <c r="P12" s="195">
        <v>28502.285500000002</v>
      </c>
      <c r="Q12" s="51">
        <v>2.0840000000000001</v>
      </c>
      <c r="R12" s="52">
        <v>2.556</v>
      </c>
      <c r="S12" s="52">
        <v>3.456</v>
      </c>
      <c r="T12" s="223">
        <v>28779.79</v>
      </c>
      <c r="U12" s="195">
        <v>30794.375300000003</v>
      </c>
      <c r="V12" s="15"/>
      <c r="W12" s="9">
        <v>1100</v>
      </c>
      <c r="X12" s="161">
        <v>6174</v>
      </c>
      <c r="Y12" s="121">
        <v>6893</v>
      </c>
      <c r="Z12" s="494">
        <v>7100</v>
      </c>
      <c r="AA12" s="495"/>
      <c r="AB12" s="495"/>
      <c r="AC12" s="502">
        <v>7927</v>
      </c>
      <c r="AD12" s="503"/>
      <c r="AE12" s="504"/>
      <c r="AF12" s="494">
        <v>6790</v>
      </c>
      <c r="AG12" s="495"/>
      <c r="AH12" s="495"/>
      <c r="AI12" s="502">
        <v>7582</v>
      </c>
      <c r="AJ12" s="503"/>
      <c r="AK12" s="504"/>
      <c r="AL12" s="554">
        <v>11305</v>
      </c>
      <c r="AM12" s="555"/>
      <c r="AN12" s="18">
        <v>20289.5</v>
      </c>
    </row>
    <row r="13" spans="1:40">
      <c r="A13" s="9">
        <v>1200</v>
      </c>
      <c r="B13" s="102">
        <v>1.609</v>
      </c>
      <c r="C13" s="100">
        <v>1.9119999999999999</v>
      </c>
      <c r="D13" s="100">
        <v>2.4620000000000002</v>
      </c>
      <c r="E13" s="238">
        <v>32391.040000000008</v>
      </c>
      <c r="F13" s="196">
        <v>34658.412800000006</v>
      </c>
      <c r="G13" s="106">
        <v>1.66</v>
      </c>
      <c r="H13" s="107">
        <v>1.974</v>
      </c>
      <c r="I13" s="107">
        <v>2.544</v>
      </c>
      <c r="J13" s="242">
        <v>34607.01</v>
      </c>
      <c r="K13" s="198">
        <v>37029.500700000004</v>
      </c>
      <c r="L13" s="45">
        <v>1.7330000000000001</v>
      </c>
      <c r="M13" s="47">
        <v>2.1240000000000001</v>
      </c>
      <c r="N13" s="47">
        <v>2.6259999999999999</v>
      </c>
      <c r="O13" s="245">
        <v>35999.08</v>
      </c>
      <c r="P13" s="199">
        <v>38519.015600000006</v>
      </c>
      <c r="Q13" s="90">
        <v>2.3540000000000001</v>
      </c>
      <c r="R13" s="89">
        <v>2.8879999999999999</v>
      </c>
      <c r="S13" s="89">
        <v>3.9049999999999998</v>
      </c>
      <c r="T13" s="223">
        <v>38752.19000000001</v>
      </c>
      <c r="U13" s="201">
        <v>41464.843300000008</v>
      </c>
      <c r="V13" s="15"/>
      <c r="W13" s="9">
        <v>1200</v>
      </c>
      <c r="X13" s="164">
        <v>6733</v>
      </c>
      <c r="Y13" s="128">
        <v>7518</v>
      </c>
      <c r="Z13" s="547">
        <v>7744</v>
      </c>
      <c r="AA13" s="548"/>
      <c r="AB13" s="548"/>
      <c r="AC13" s="549">
        <v>8646</v>
      </c>
      <c r="AD13" s="550"/>
      <c r="AE13" s="551"/>
      <c r="AF13" s="547">
        <v>7406</v>
      </c>
      <c r="AG13" s="548"/>
      <c r="AH13" s="548"/>
      <c r="AI13" s="549">
        <v>8270</v>
      </c>
      <c r="AJ13" s="550"/>
      <c r="AK13" s="551"/>
      <c r="AL13" s="552">
        <v>12331</v>
      </c>
      <c r="AM13" s="553"/>
      <c r="AN13" s="30">
        <v>22133.100000000002</v>
      </c>
    </row>
    <row r="14" spans="1:40">
      <c r="A14" s="9">
        <v>1300</v>
      </c>
      <c r="B14" s="103">
        <v>1.796</v>
      </c>
      <c r="C14" s="101">
        <v>2.1349999999999998</v>
      </c>
      <c r="D14" s="101">
        <v>2.7490000000000001</v>
      </c>
      <c r="E14" s="238">
        <v>32630.720000000001</v>
      </c>
      <c r="F14" s="195">
        <v>34914.8704</v>
      </c>
      <c r="G14" s="103">
        <v>1.8520000000000001</v>
      </c>
      <c r="H14" s="101">
        <v>2.202</v>
      </c>
      <c r="I14" s="101">
        <v>2.8380000000000001</v>
      </c>
      <c r="J14" s="242">
        <v>35284.32</v>
      </c>
      <c r="K14" s="195">
        <v>37754.222399999999</v>
      </c>
      <c r="L14" s="51">
        <v>1.917</v>
      </c>
      <c r="M14" s="52">
        <v>2.3580000000000001</v>
      </c>
      <c r="N14" s="52">
        <v>2.9249999999999998</v>
      </c>
      <c r="O14" s="245">
        <v>36909.650000000009</v>
      </c>
      <c r="P14" s="195">
        <v>39493.325500000006</v>
      </c>
      <c r="Q14" s="51">
        <v>2.6240000000000001</v>
      </c>
      <c r="R14" s="52">
        <v>3.2189999999999999</v>
      </c>
      <c r="S14" s="52">
        <v>4.3529999999999998</v>
      </c>
      <c r="T14" s="223">
        <v>39887.460000000006</v>
      </c>
      <c r="U14" s="195">
        <v>42679.582200000004</v>
      </c>
      <c r="V14" s="15"/>
      <c r="W14" s="9">
        <v>1300</v>
      </c>
      <c r="X14" s="161">
        <v>7295</v>
      </c>
      <c r="Y14" s="121">
        <v>8146</v>
      </c>
      <c r="Z14" s="494">
        <v>8390</v>
      </c>
      <c r="AA14" s="495"/>
      <c r="AB14" s="495"/>
      <c r="AC14" s="502">
        <v>9367</v>
      </c>
      <c r="AD14" s="503"/>
      <c r="AE14" s="504"/>
      <c r="AF14" s="494">
        <v>8025</v>
      </c>
      <c r="AG14" s="495"/>
      <c r="AH14" s="495"/>
      <c r="AI14" s="502">
        <v>8960</v>
      </c>
      <c r="AJ14" s="503"/>
      <c r="AK14" s="504"/>
      <c r="AL14" s="554">
        <v>13360</v>
      </c>
      <c r="AM14" s="555"/>
      <c r="AN14" s="18">
        <v>23977.800000000003</v>
      </c>
    </row>
    <row r="15" spans="1:40">
      <c r="A15" s="9">
        <v>1400</v>
      </c>
      <c r="B15" s="102">
        <v>1.984</v>
      </c>
      <c r="C15" s="100">
        <v>2.3580000000000001</v>
      </c>
      <c r="D15" s="100">
        <v>3.036</v>
      </c>
      <c r="E15" s="238">
        <v>32869.33</v>
      </c>
      <c r="F15" s="196">
        <v>35170.183100000002</v>
      </c>
      <c r="G15" s="106">
        <v>2.044</v>
      </c>
      <c r="H15" s="107">
        <v>2.4300000000000002</v>
      </c>
      <c r="I15" s="107">
        <v>3.1309999999999998</v>
      </c>
      <c r="J15" s="242">
        <v>35959.490000000013</v>
      </c>
      <c r="K15" s="198">
        <v>38476.654300000009</v>
      </c>
      <c r="L15" s="45">
        <v>2.1</v>
      </c>
      <c r="M15" s="47">
        <v>2.593</v>
      </c>
      <c r="N15" s="47">
        <v>3.2240000000000002</v>
      </c>
      <c r="O15" s="245">
        <v>37818.080000000009</v>
      </c>
      <c r="P15" s="199">
        <v>40465.345600000008</v>
      </c>
      <c r="Q15" s="90">
        <v>2.895</v>
      </c>
      <c r="R15" s="89">
        <v>3.5510000000000002</v>
      </c>
      <c r="S15" s="89">
        <v>4.8019999999999996</v>
      </c>
      <c r="T15" s="223">
        <v>41021.660000000011</v>
      </c>
      <c r="U15" s="201">
        <v>43893.176200000009</v>
      </c>
      <c r="V15" s="15"/>
      <c r="W15" s="9">
        <v>1400</v>
      </c>
      <c r="X15" s="164">
        <v>7856</v>
      </c>
      <c r="Y15" s="128">
        <v>8771</v>
      </c>
      <c r="Z15" s="547">
        <v>9035</v>
      </c>
      <c r="AA15" s="548"/>
      <c r="AB15" s="548"/>
      <c r="AC15" s="549">
        <v>10087</v>
      </c>
      <c r="AD15" s="550"/>
      <c r="AE15" s="551"/>
      <c r="AF15" s="547">
        <v>8641</v>
      </c>
      <c r="AG15" s="548"/>
      <c r="AH15" s="548"/>
      <c r="AI15" s="549">
        <v>9648</v>
      </c>
      <c r="AJ15" s="550"/>
      <c r="AK15" s="551"/>
      <c r="AL15" s="552">
        <v>14386</v>
      </c>
      <c r="AM15" s="553"/>
      <c r="AN15" s="30">
        <v>25822.500000000004</v>
      </c>
    </row>
    <row r="16" spans="1:40">
      <c r="A16" s="9">
        <v>1500</v>
      </c>
      <c r="B16" s="103">
        <v>2.1709999999999998</v>
      </c>
      <c r="C16" s="101">
        <v>2.581</v>
      </c>
      <c r="D16" s="101">
        <v>3.323</v>
      </c>
      <c r="E16" s="238">
        <v>34360.910000000003</v>
      </c>
      <c r="F16" s="195">
        <v>36766.173700000007</v>
      </c>
      <c r="G16" s="103">
        <v>2.2360000000000002</v>
      </c>
      <c r="H16" s="101">
        <v>2.6579999999999999</v>
      </c>
      <c r="I16" s="101">
        <v>3.4249999999999998</v>
      </c>
      <c r="J16" s="242">
        <v>37181.43</v>
      </c>
      <c r="K16" s="195">
        <v>39784.130100000002</v>
      </c>
      <c r="L16" s="51">
        <v>2.2839999999999998</v>
      </c>
      <c r="M16" s="52">
        <v>2.827</v>
      </c>
      <c r="N16" s="52">
        <v>3.5230000000000001</v>
      </c>
      <c r="O16" s="245">
        <v>39005.78</v>
      </c>
      <c r="P16" s="195">
        <v>41736.184600000001</v>
      </c>
      <c r="Q16" s="51">
        <v>3.165</v>
      </c>
      <c r="R16" s="52">
        <v>3.883</v>
      </c>
      <c r="S16" s="52">
        <v>5.2510000000000003</v>
      </c>
      <c r="T16" s="223">
        <v>42801.07</v>
      </c>
      <c r="U16" s="195">
        <v>45797.144899999999</v>
      </c>
      <c r="V16" s="15"/>
      <c r="W16" s="9">
        <v>1500</v>
      </c>
      <c r="X16" s="161">
        <v>8416</v>
      </c>
      <c r="Y16" s="121">
        <v>9397</v>
      </c>
      <c r="Z16" s="494">
        <v>9679</v>
      </c>
      <c r="AA16" s="495"/>
      <c r="AB16" s="495"/>
      <c r="AC16" s="502">
        <v>10807</v>
      </c>
      <c r="AD16" s="503"/>
      <c r="AE16" s="504"/>
      <c r="AF16" s="494">
        <v>9257</v>
      </c>
      <c r="AG16" s="495"/>
      <c r="AH16" s="495"/>
      <c r="AI16" s="502">
        <v>10337</v>
      </c>
      <c r="AJ16" s="503"/>
      <c r="AK16" s="504"/>
      <c r="AL16" s="554">
        <v>15413</v>
      </c>
      <c r="AM16" s="555"/>
      <c r="AN16" s="18">
        <v>27667.200000000001</v>
      </c>
    </row>
    <row r="17" spans="1:40">
      <c r="A17" s="9">
        <v>1600</v>
      </c>
      <c r="B17" s="102">
        <v>2.359</v>
      </c>
      <c r="C17" s="100">
        <v>2.8039999999999998</v>
      </c>
      <c r="D17" s="100">
        <v>3.6110000000000002</v>
      </c>
      <c r="E17" s="238">
        <v>44834.07</v>
      </c>
      <c r="F17" s="196">
        <v>47972.454900000004</v>
      </c>
      <c r="G17" s="106">
        <v>2.4279999999999999</v>
      </c>
      <c r="H17" s="107">
        <v>2.8860000000000001</v>
      </c>
      <c r="I17" s="107">
        <v>3.718</v>
      </c>
      <c r="J17" s="242">
        <v>47381.740000000013</v>
      </c>
      <c r="K17" s="198">
        <v>50698.461800000012</v>
      </c>
      <c r="L17" s="45">
        <v>2.468</v>
      </c>
      <c r="M17" s="47">
        <v>3.0609999999999999</v>
      </c>
      <c r="N17" s="47">
        <v>3.8220000000000001</v>
      </c>
      <c r="O17" s="245">
        <v>48661.460000000014</v>
      </c>
      <c r="P17" s="199">
        <v>52067.762200000012</v>
      </c>
      <c r="Q17" s="90">
        <v>3.4350000000000001</v>
      </c>
      <c r="R17" s="89">
        <v>4.2140000000000004</v>
      </c>
      <c r="S17" s="89">
        <v>5.7</v>
      </c>
      <c r="T17" s="223">
        <v>53050.600000000013</v>
      </c>
      <c r="U17" s="201">
        <v>56764.142000000007</v>
      </c>
      <c r="V17" s="15"/>
      <c r="W17" s="9">
        <v>1600</v>
      </c>
      <c r="X17" s="164">
        <v>8978</v>
      </c>
      <c r="Y17" s="128">
        <v>10024</v>
      </c>
      <c r="Z17" s="547">
        <v>10324</v>
      </c>
      <c r="AA17" s="548"/>
      <c r="AB17" s="548"/>
      <c r="AC17" s="549">
        <v>11528</v>
      </c>
      <c r="AD17" s="550"/>
      <c r="AE17" s="551"/>
      <c r="AF17" s="547">
        <v>9875</v>
      </c>
      <c r="AG17" s="548"/>
      <c r="AH17" s="548"/>
      <c r="AI17" s="549">
        <v>11026</v>
      </c>
      <c r="AJ17" s="550"/>
      <c r="AK17" s="551"/>
      <c r="AL17" s="552">
        <v>16441</v>
      </c>
      <c r="AM17" s="553"/>
      <c r="AN17" s="30">
        <v>29511.9</v>
      </c>
    </row>
    <row r="18" spans="1:40">
      <c r="A18" s="9">
        <v>1700</v>
      </c>
      <c r="B18" s="103">
        <v>2.5459999999999998</v>
      </c>
      <c r="C18" s="101">
        <v>3.0270000000000001</v>
      </c>
      <c r="D18" s="101">
        <v>3.8980000000000001</v>
      </c>
      <c r="E18" s="238">
        <v>45368</v>
      </c>
      <c r="F18" s="195">
        <v>48543.76</v>
      </c>
      <c r="G18" s="103">
        <v>2.62</v>
      </c>
      <c r="H18" s="101">
        <v>3.1139999999999999</v>
      </c>
      <c r="I18" s="101">
        <v>4.0119999999999996</v>
      </c>
      <c r="J18" s="242">
        <v>48069.75</v>
      </c>
      <c r="K18" s="195">
        <v>51434.6325</v>
      </c>
      <c r="L18" s="51">
        <v>2.6520000000000001</v>
      </c>
      <c r="M18" s="52">
        <v>3.2959999999999998</v>
      </c>
      <c r="N18" s="52">
        <v>4.1210000000000004</v>
      </c>
      <c r="O18" s="245">
        <v>49518.530000000006</v>
      </c>
      <c r="P18" s="195">
        <v>52984.82710000001</v>
      </c>
      <c r="Q18" s="51">
        <v>3.7050000000000001</v>
      </c>
      <c r="R18" s="52">
        <v>4.5460000000000003</v>
      </c>
      <c r="S18" s="52">
        <v>6.149</v>
      </c>
      <c r="T18" s="223">
        <v>54119.530000000006</v>
      </c>
      <c r="U18" s="195">
        <v>57907.897100000009</v>
      </c>
      <c r="V18" s="15"/>
      <c r="W18" s="9">
        <v>1700</v>
      </c>
      <c r="X18" s="161">
        <v>9539</v>
      </c>
      <c r="Y18" s="121">
        <v>10650</v>
      </c>
      <c r="Z18" s="494">
        <v>10969</v>
      </c>
      <c r="AA18" s="495"/>
      <c r="AB18" s="495"/>
      <c r="AC18" s="502">
        <v>12247</v>
      </c>
      <c r="AD18" s="503"/>
      <c r="AE18" s="504"/>
      <c r="AF18" s="494">
        <v>10493</v>
      </c>
      <c r="AG18" s="495"/>
      <c r="AH18" s="495"/>
      <c r="AI18" s="502">
        <v>11715</v>
      </c>
      <c r="AJ18" s="503"/>
      <c r="AK18" s="504"/>
      <c r="AL18" s="554">
        <v>17468</v>
      </c>
      <c r="AM18" s="555"/>
      <c r="AN18" s="18">
        <v>31355.500000000004</v>
      </c>
    </row>
    <row r="19" spans="1:40">
      <c r="A19" s="9">
        <v>1800</v>
      </c>
      <c r="B19" s="102">
        <v>2.734</v>
      </c>
      <c r="C19" s="100">
        <v>3.25</v>
      </c>
      <c r="D19" s="100">
        <v>4.1849999999999996</v>
      </c>
      <c r="E19" s="238">
        <v>45901.93</v>
      </c>
      <c r="F19" s="196">
        <v>49115.0651</v>
      </c>
      <c r="G19" s="106">
        <v>2.8109999999999999</v>
      </c>
      <c r="H19" s="107">
        <v>3.3420000000000001</v>
      </c>
      <c r="I19" s="107">
        <v>4.3049999999999997</v>
      </c>
      <c r="J19" s="242">
        <v>48758.83</v>
      </c>
      <c r="K19" s="198">
        <v>52171.948100000001</v>
      </c>
      <c r="L19" s="45">
        <v>2.8359999999999999</v>
      </c>
      <c r="M19" s="47">
        <v>3.53</v>
      </c>
      <c r="N19" s="47">
        <v>4.42</v>
      </c>
      <c r="O19" s="245">
        <v>50375.600000000013</v>
      </c>
      <c r="P19" s="199">
        <v>53901.892000000007</v>
      </c>
      <c r="Q19" s="90">
        <v>3.976</v>
      </c>
      <c r="R19" s="89">
        <v>4.8780000000000001</v>
      </c>
      <c r="S19" s="89">
        <v>6.5970000000000004</v>
      </c>
      <c r="T19" s="223">
        <v>55182.04</v>
      </c>
      <c r="U19" s="201">
        <v>59044.782800000001</v>
      </c>
      <c r="V19" s="15"/>
      <c r="W19" s="9">
        <v>1800</v>
      </c>
      <c r="X19" s="164">
        <v>10100</v>
      </c>
      <c r="Y19" s="128">
        <v>11277</v>
      </c>
      <c r="Z19" s="547">
        <v>11615</v>
      </c>
      <c r="AA19" s="548"/>
      <c r="AB19" s="548"/>
      <c r="AC19" s="549">
        <v>12968</v>
      </c>
      <c r="AD19" s="550"/>
      <c r="AE19" s="551"/>
      <c r="AF19" s="547">
        <v>11110</v>
      </c>
      <c r="AG19" s="548"/>
      <c r="AH19" s="548"/>
      <c r="AI19" s="549">
        <v>12404</v>
      </c>
      <c r="AJ19" s="550"/>
      <c r="AK19" s="551"/>
      <c r="AL19" s="552">
        <v>18496</v>
      </c>
      <c r="AM19" s="553"/>
      <c r="AN19" s="30">
        <v>33200.200000000004</v>
      </c>
    </row>
    <row r="20" spans="1:40">
      <c r="A20" s="9">
        <v>1900</v>
      </c>
      <c r="B20" s="103">
        <v>2.9209999999999998</v>
      </c>
      <c r="C20" s="101">
        <v>3.4729999999999999</v>
      </c>
      <c r="D20" s="101">
        <v>4.4720000000000004</v>
      </c>
      <c r="E20" s="238">
        <v>46717.270000000004</v>
      </c>
      <c r="F20" s="195">
        <v>49987.478900000009</v>
      </c>
      <c r="G20" s="103">
        <v>3.0030000000000001</v>
      </c>
      <c r="H20" s="101">
        <v>3.57</v>
      </c>
      <c r="I20" s="101">
        <v>4.5990000000000002</v>
      </c>
      <c r="J20" s="242">
        <v>49726.110000000008</v>
      </c>
      <c r="K20" s="195">
        <v>53206.937700000002</v>
      </c>
      <c r="L20" s="51">
        <v>3.02</v>
      </c>
      <c r="M20" s="52">
        <v>3.7639999999999998</v>
      </c>
      <c r="N20" s="52">
        <v>4.7190000000000003</v>
      </c>
      <c r="O20" s="245">
        <v>51516.220000000008</v>
      </c>
      <c r="P20" s="195">
        <v>55122.355400000008</v>
      </c>
      <c r="Q20" s="51">
        <v>4.2460000000000004</v>
      </c>
      <c r="R20" s="52">
        <v>5.21</v>
      </c>
      <c r="S20" s="52">
        <v>7.0460000000000003</v>
      </c>
      <c r="T20" s="223">
        <v>56660.780000000006</v>
      </c>
      <c r="U20" s="195">
        <v>60627.034600000014</v>
      </c>
      <c r="V20" s="15"/>
      <c r="W20" s="9">
        <v>1900</v>
      </c>
      <c r="X20" s="161">
        <v>10660</v>
      </c>
      <c r="Y20" s="121">
        <v>11903</v>
      </c>
      <c r="Z20" s="494">
        <v>12260</v>
      </c>
      <c r="AA20" s="495"/>
      <c r="AB20" s="495"/>
      <c r="AC20" s="502">
        <v>13688</v>
      </c>
      <c r="AD20" s="503"/>
      <c r="AE20" s="504"/>
      <c r="AF20" s="494">
        <v>11727</v>
      </c>
      <c r="AG20" s="495"/>
      <c r="AH20" s="495"/>
      <c r="AI20" s="502">
        <v>13093</v>
      </c>
      <c r="AJ20" s="503"/>
      <c r="AK20" s="504"/>
      <c r="AL20" s="554">
        <v>19523</v>
      </c>
      <c r="AM20" s="555"/>
      <c r="AN20" s="18">
        <v>35044.9</v>
      </c>
    </row>
    <row r="21" spans="1:40">
      <c r="A21" s="9">
        <v>2000</v>
      </c>
      <c r="B21" s="102">
        <v>3.109</v>
      </c>
      <c r="C21" s="100">
        <v>3.6960000000000002</v>
      </c>
      <c r="D21" s="100">
        <v>4.7590000000000003</v>
      </c>
      <c r="E21" s="238">
        <v>56510.98</v>
      </c>
      <c r="F21" s="196">
        <v>60466.748600000006</v>
      </c>
      <c r="G21" s="106">
        <v>3.1949999999999998</v>
      </c>
      <c r="H21" s="107">
        <v>3.798</v>
      </c>
      <c r="I21" s="107">
        <v>4.8920000000000003</v>
      </c>
      <c r="J21" s="242">
        <v>59671.76</v>
      </c>
      <c r="K21" s="198">
        <v>63848.783200000005</v>
      </c>
      <c r="L21" s="45">
        <v>3.2029999999999998</v>
      </c>
      <c r="M21" s="47">
        <v>3.9990000000000001</v>
      </c>
      <c r="N21" s="47">
        <v>5.0179999999999998</v>
      </c>
      <c r="O21" s="245">
        <v>61125.890000000014</v>
      </c>
      <c r="P21" s="199">
        <v>65404.702300000012</v>
      </c>
      <c r="Q21" s="90">
        <v>4.516</v>
      </c>
      <c r="R21" s="89">
        <v>5.5410000000000004</v>
      </c>
      <c r="S21" s="89">
        <v>7.4950000000000001</v>
      </c>
      <c r="T21" s="223">
        <v>66608.570000000007</v>
      </c>
      <c r="U21" s="201">
        <v>71271.169900000008</v>
      </c>
      <c r="V21" s="15"/>
      <c r="W21" s="9">
        <v>2000</v>
      </c>
      <c r="X21" s="164">
        <v>11222</v>
      </c>
      <c r="Y21" s="128">
        <v>12529</v>
      </c>
      <c r="Z21" s="547">
        <v>12906</v>
      </c>
      <c r="AA21" s="548"/>
      <c r="AB21" s="548"/>
      <c r="AC21" s="549">
        <v>14409</v>
      </c>
      <c r="AD21" s="550"/>
      <c r="AE21" s="551"/>
      <c r="AF21" s="547">
        <v>12344</v>
      </c>
      <c r="AG21" s="548"/>
      <c r="AH21" s="548"/>
      <c r="AI21" s="549">
        <v>13782</v>
      </c>
      <c r="AJ21" s="550"/>
      <c r="AK21" s="551"/>
      <c r="AL21" s="552">
        <v>20550</v>
      </c>
      <c r="AM21" s="553"/>
      <c r="AN21" s="30">
        <v>36889.600000000006</v>
      </c>
    </row>
    <row r="22" spans="1:40">
      <c r="A22" s="9">
        <v>2100</v>
      </c>
      <c r="B22" s="103">
        <v>3.2959999999999998</v>
      </c>
      <c r="C22" s="101">
        <v>3.919</v>
      </c>
      <c r="D22" s="101">
        <v>5.0460000000000003</v>
      </c>
      <c r="E22" s="238">
        <v>57204.340000000011</v>
      </c>
      <c r="F22" s="195">
        <v>61208.643800000005</v>
      </c>
      <c r="G22" s="103">
        <v>3.387</v>
      </c>
      <c r="H22" s="101">
        <v>4.0259999999999998</v>
      </c>
      <c r="I22" s="101">
        <v>5.1859999999999999</v>
      </c>
      <c r="J22" s="242">
        <v>60525.62000000001</v>
      </c>
      <c r="K22" s="195">
        <v>64762.413400000005</v>
      </c>
      <c r="L22" s="51">
        <v>3.387</v>
      </c>
      <c r="M22" s="52">
        <v>4.2329999999999997</v>
      </c>
      <c r="N22" s="52">
        <v>5.3170000000000002</v>
      </c>
      <c r="O22" s="245">
        <v>62256.880000000005</v>
      </c>
      <c r="P22" s="195">
        <v>66614.861600000004</v>
      </c>
      <c r="Q22" s="51">
        <v>4.7869999999999999</v>
      </c>
      <c r="R22" s="52">
        <v>5.8730000000000002</v>
      </c>
      <c r="S22" s="52">
        <v>7.944</v>
      </c>
      <c r="T22" s="223">
        <v>67756.680000000008</v>
      </c>
      <c r="U22" s="195">
        <v>72499.647600000011</v>
      </c>
      <c r="V22" s="15"/>
      <c r="W22" s="9">
        <v>2100</v>
      </c>
      <c r="X22" s="161">
        <v>11783</v>
      </c>
      <c r="Y22" s="121">
        <v>13156</v>
      </c>
      <c r="Z22" s="494">
        <v>13550</v>
      </c>
      <c r="AA22" s="495"/>
      <c r="AB22" s="495"/>
      <c r="AC22" s="502">
        <v>15129</v>
      </c>
      <c r="AD22" s="503"/>
      <c r="AE22" s="504"/>
      <c r="AF22" s="494">
        <v>12962</v>
      </c>
      <c r="AG22" s="495"/>
      <c r="AH22" s="495"/>
      <c r="AI22" s="502">
        <v>14471</v>
      </c>
      <c r="AJ22" s="503"/>
      <c r="AK22" s="504"/>
      <c r="AL22" s="554">
        <v>21578</v>
      </c>
      <c r="AM22" s="555"/>
      <c r="AN22" s="18">
        <v>38733.200000000004</v>
      </c>
    </row>
    <row r="23" spans="1:40">
      <c r="A23" s="9">
        <v>2200</v>
      </c>
      <c r="B23" s="102">
        <v>3.484</v>
      </c>
      <c r="C23" s="100">
        <v>4.1420000000000003</v>
      </c>
      <c r="D23" s="100">
        <v>5.3339999999999996</v>
      </c>
      <c r="E23" s="238">
        <v>57896.630000000005</v>
      </c>
      <c r="F23" s="196">
        <v>61949.394100000005</v>
      </c>
      <c r="G23" s="106">
        <v>3.5790000000000002</v>
      </c>
      <c r="H23" s="107">
        <v>4.2539999999999996</v>
      </c>
      <c r="I23" s="107">
        <v>5.4790000000000001</v>
      </c>
      <c r="J23" s="242">
        <v>61378.41</v>
      </c>
      <c r="K23" s="198">
        <v>65674.898700000005</v>
      </c>
      <c r="L23" s="45">
        <v>3.5710000000000002</v>
      </c>
      <c r="M23" s="47">
        <v>4.4669999999999996</v>
      </c>
      <c r="N23" s="47">
        <v>5.6159999999999997</v>
      </c>
      <c r="O23" s="245">
        <v>63385.73</v>
      </c>
      <c r="P23" s="199">
        <v>67822.731100000005</v>
      </c>
      <c r="Q23" s="90">
        <v>5.0570000000000004</v>
      </c>
      <c r="R23" s="89">
        <v>6.2050000000000001</v>
      </c>
      <c r="S23" s="89">
        <v>8.3930000000000007</v>
      </c>
      <c r="T23" s="223">
        <v>68902.650000000009</v>
      </c>
      <c r="U23" s="201">
        <v>73725.835500000016</v>
      </c>
      <c r="V23" s="15"/>
      <c r="W23" s="9">
        <v>2200</v>
      </c>
      <c r="X23" s="164">
        <v>12344</v>
      </c>
      <c r="Y23" s="128">
        <v>13782</v>
      </c>
      <c r="Z23" s="547">
        <v>14195</v>
      </c>
      <c r="AA23" s="548"/>
      <c r="AB23" s="548"/>
      <c r="AC23" s="549">
        <v>15850</v>
      </c>
      <c r="AD23" s="550"/>
      <c r="AE23" s="551"/>
      <c r="AF23" s="547">
        <v>13578</v>
      </c>
      <c r="AG23" s="548"/>
      <c r="AH23" s="548"/>
      <c r="AI23" s="549">
        <v>15161</v>
      </c>
      <c r="AJ23" s="550"/>
      <c r="AK23" s="551"/>
      <c r="AL23" s="552">
        <v>22605</v>
      </c>
      <c r="AM23" s="553"/>
      <c r="AN23" s="30">
        <v>40577.9</v>
      </c>
    </row>
    <row r="24" spans="1:40">
      <c r="A24" s="9">
        <v>2300</v>
      </c>
      <c r="B24" s="103">
        <v>3.6709999999999998</v>
      </c>
      <c r="C24" s="101">
        <v>4.3650000000000002</v>
      </c>
      <c r="D24" s="101">
        <v>5.6210000000000004</v>
      </c>
      <c r="E24" s="238">
        <v>58557.890000000014</v>
      </c>
      <c r="F24" s="195">
        <v>62656.94230000001</v>
      </c>
      <c r="G24" s="103">
        <v>3.7709999999999999</v>
      </c>
      <c r="H24" s="101">
        <v>4.4829999999999997</v>
      </c>
      <c r="I24" s="101">
        <v>5.7729999999999997</v>
      </c>
      <c r="J24" s="242">
        <v>62240.829999999994</v>
      </c>
      <c r="K24" s="195">
        <v>66597.688099999999</v>
      </c>
      <c r="L24" s="51">
        <v>3.7549999999999999</v>
      </c>
      <c r="M24" s="52">
        <v>4.702</v>
      </c>
      <c r="N24" s="52">
        <v>5.915</v>
      </c>
      <c r="O24" s="245">
        <v>64487.83</v>
      </c>
      <c r="P24" s="195">
        <v>69001.978100000008</v>
      </c>
      <c r="Q24" s="51">
        <v>5.327</v>
      </c>
      <c r="R24" s="52">
        <v>6.5359999999999996</v>
      </c>
      <c r="S24" s="52">
        <v>8.8409999999999993</v>
      </c>
      <c r="T24" s="223">
        <v>70381.39</v>
      </c>
      <c r="U24" s="195">
        <v>75308.087299999999</v>
      </c>
      <c r="V24" s="15"/>
      <c r="W24" s="9">
        <v>2300</v>
      </c>
      <c r="X24" s="161">
        <v>12905</v>
      </c>
      <c r="Y24" s="121">
        <v>14409</v>
      </c>
      <c r="Z24" s="494">
        <v>14842</v>
      </c>
      <c r="AA24" s="495"/>
      <c r="AB24" s="495"/>
      <c r="AC24" s="502">
        <v>16570</v>
      </c>
      <c r="AD24" s="503"/>
      <c r="AE24" s="504"/>
      <c r="AF24" s="494">
        <v>14195</v>
      </c>
      <c r="AG24" s="495"/>
      <c r="AH24" s="495"/>
      <c r="AI24" s="502">
        <v>15850</v>
      </c>
      <c r="AJ24" s="503"/>
      <c r="AK24" s="504"/>
      <c r="AL24" s="554">
        <v>23633</v>
      </c>
      <c r="AM24" s="555"/>
      <c r="AN24" s="18">
        <v>42422.600000000006</v>
      </c>
    </row>
    <row r="25" spans="1:40">
      <c r="A25" s="9">
        <v>2400</v>
      </c>
      <c r="B25" s="102">
        <v>3.859</v>
      </c>
      <c r="C25" s="100">
        <v>4.5880000000000001</v>
      </c>
      <c r="D25" s="100">
        <v>5.9080000000000004</v>
      </c>
      <c r="E25" s="238">
        <v>59214.87000000001</v>
      </c>
      <c r="F25" s="196">
        <v>63359.91090000001</v>
      </c>
      <c r="G25" s="106">
        <v>3.9630000000000001</v>
      </c>
      <c r="H25" s="107">
        <v>4.7110000000000003</v>
      </c>
      <c r="I25" s="107">
        <v>6.0670000000000002</v>
      </c>
      <c r="J25" s="242">
        <v>63101.110000000015</v>
      </c>
      <c r="K25" s="198">
        <v>67518.187700000009</v>
      </c>
      <c r="L25" s="45">
        <v>3.9390000000000001</v>
      </c>
      <c r="M25" s="47">
        <v>4.9359999999999999</v>
      </c>
      <c r="N25" s="47">
        <v>6.2140000000000004</v>
      </c>
      <c r="O25" s="245">
        <v>65587.790000000008</v>
      </c>
      <c r="P25" s="199">
        <v>70178.935300000012</v>
      </c>
      <c r="Q25" s="90">
        <v>5.5970000000000004</v>
      </c>
      <c r="R25" s="89">
        <v>6.8680000000000003</v>
      </c>
      <c r="S25" s="89">
        <v>9.2899999999999991</v>
      </c>
      <c r="T25" s="223">
        <v>71857.99000000002</v>
      </c>
      <c r="U25" s="201">
        <v>76888.049300000013</v>
      </c>
      <c r="V25" s="15"/>
      <c r="W25" s="9">
        <v>2400</v>
      </c>
      <c r="X25" s="164">
        <v>13467</v>
      </c>
      <c r="Y25" s="128">
        <v>15035</v>
      </c>
      <c r="Z25" s="547">
        <v>15486</v>
      </c>
      <c r="AA25" s="548"/>
      <c r="AB25" s="548"/>
      <c r="AC25" s="549">
        <v>17290</v>
      </c>
      <c r="AD25" s="550"/>
      <c r="AE25" s="551"/>
      <c r="AF25" s="547">
        <v>14813</v>
      </c>
      <c r="AG25" s="548"/>
      <c r="AH25" s="548"/>
      <c r="AI25" s="549">
        <v>16539</v>
      </c>
      <c r="AJ25" s="550"/>
      <c r="AK25" s="551"/>
      <c r="AL25" s="552">
        <v>24660</v>
      </c>
      <c r="AM25" s="553"/>
      <c r="AN25" s="30">
        <v>44267.3</v>
      </c>
    </row>
    <row r="26" spans="1:40">
      <c r="A26" s="9">
        <v>2500</v>
      </c>
      <c r="B26" s="103">
        <v>3.4049999999999998</v>
      </c>
      <c r="C26" s="101">
        <v>4.0469999999999997</v>
      </c>
      <c r="D26" s="101">
        <v>5.2110000000000003</v>
      </c>
      <c r="E26" s="238">
        <v>67994.220000000016</v>
      </c>
      <c r="F26" s="195">
        <v>72753.815400000007</v>
      </c>
      <c r="G26" s="103">
        <v>3.512</v>
      </c>
      <c r="H26" s="101">
        <v>4.1760000000000002</v>
      </c>
      <c r="I26" s="101">
        <v>5.3819999999999997</v>
      </c>
      <c r="J26" s="242">
        <v>72863.790000000023</v>
      </c>
      <c r="K26" s="195">
        <v>77964.255300000019</v>
      </c>
      <c r="L26" s="51">
        <v>3.649</v>
      </c>
      <c r="M26" s="52">
        <v>4.4820000000000002</v>
      </c>
      <c r="N26" s="52">
        <v>5.5510000000000002</v>
      </c>
      <c r="O26" s="245">
        <v>75881.19</v>
      </c>
      <c r="P26" s="195">
        <v>81192.873300000007</v>
      </c>
      <c r="Q26" s="51">
        <v>4.9790000000000001</v>
      </c>
      <c r="R26" s="52">
        <v>6.1070000000000002</v>
      </c>
      <c r="S26" s="52">
        <v>8.2579999999999991</v>
      </c>
      <c r="T26" s="223">
        <v>81612.11</v>
      </c>
      <c r="U26" s="195">
        <v>87324.957699999999</v>
      </c>
      <c r="V26" s="15"/>
      <c r="W26" s="9">
        <v>2500</v>
      </c>
      <c r="X26" s="161">
        <v>14027</v>
      </c>
      <c r="Y26" s="121">
        <v>15662</v>
      </c>
      <c r="Z26" s="494">
        <v>16131</v>
      </c>
      <c r="AA26" s="495"/>
      <c r="AB26" s="495"/>
      <c r="AC26" s="502">
        <v>18011</v>
      </c>
      <c r="AD26" s="503"/>
      <c r="AE26" s="504"/>
      <c r="AF26" s="494">
        <v>15430</v>
      </c>
      <c r="AG26" s="495"/>
      <c r="AH26" s="495"/>
      <c r="AI26" s="502">
        <v>17228</v>
      </c>
      <c r="AJ26" s="503"/>
      <c r="AK26" s="504"/>
      <c r="AL26" s="554">
        <v>25688</v>
      </c>
      <c r="AM26" s="555"/>
      <c r="AN26" s="18">
        <v>46112.000000000007</v>
      </c>
    </row>
    <row r="27" spans="1:40">
      <c r="A27" s="9">
        <v>2600</v>
      </c>
      <c r="B27" s="102">
        <v>3.593</v>
      </c>
      <c r="C27" s="100">
        <v>4.2699999999999996</v>
      </c>
      <c r="D27" s="100">
        <v>5.4980000000000002</v>
      </c>
      <c r="E27" s="238">
        <v>68233.900000000009</v>
      </c>
      <c r="F27" s="196">
        <v>73010.273000000016</v>
      </c>
      <c r="G27" s="106">
        <v>3.7040000000000002</v>
      </c>
      <c r="H27" s="107">
        <v>4.4039999999999999</v>
      </c>
      <c r="I27" s="107">
        <v>5.6749999999999998</v>
      </c>
      <c r="J27" s="242">
        <v>73541.100000000006</v>
      </c>
      <c r="K27" s="198">
        <v>78688.977000000014</v>
      </c>
      <c r="L27" s="45">
        <v>3.8330000000000002</v>
      </c>
      <c r="M27" s="47">
        <v>4.7169999999999996</v>
      </c>
      <c r="N27" s="47">
        <v>5.85</v>
      </c>
      <c r="O27" s="245">
        <v>76792.830000000016</v>
      </c>
      <c r="P27" s="199">
        <v>82168.328100000013</v>
      </c>
      <c r="Q27" s="90">
        <v>5.2489999999999997</v>
      </c>
      <c r="R27" s="89">
        <v>6.4390000000000001</v>
      </c>
      <c r="S27" s="89">
        <v>8.7070000000000007</v>
      </c>
      <c r="T27" s="223">
        <v>82747.38</v>
      </c>
      <c r="U27" s="201">
        <v>88539.69660000001</v>
      </c>
      <c r="V27" s="15"/>
      <c r="W27" s="9">
        <v>2600</v>
      </c>
      <c r="X27" s="164">
        <v>14588</v>
      </c>
      <c r="Y27" s="128">
        <v>16288</v>
      </c>
      <c r="Z27" s="547">
        <v>16777</v>
      </c>
      <c r="AA27" s="548"/>
      <c r="AB27" s="548"/>
      <c r="AC27" s="549">
        <v>18731</v>
      </c>
      <c r="AD27" s="550"/>
      <c r="AE27" s="551"/>
      <c r="AF27" s="547">
        <v>16046</v>
      </c>
      <c r="AG27" s="548"/>
      <c r="AH27" s="548"/>
      <c r="AI27" s="549">
        <v>17917</v>
      </c>
      <c r="AJ27" s="550"/>
      <c r="AK27" s="551"/>
      <c r="AL27" s="552">
        <v>26715</v>
      </c>
      <c r="AM27" s="553"/>
      <c r="AN27" s="30">
        <v>47955.600000000006</v>
      </c>
    </row>
    <row r="28" spans="1:40">
      <c r="A28" s="9">
        <v>2700</v>
      </c>
      <c r="B28" s="103">
        <v>3.78</v>
      </c>
      <c r="C28" s="101">
        <v>4.4930000000000003</v>
      </c>
      <c r="D28" s="101">
        <v>5.7850000000000001</v>
      </c>
      <c r="E28" s="238">
        <v>68472.510000000009</v>
      </c>
      <c r="F28" s="195">
        <v>73265.585700000011</v>
      </c>
      <c r="G28" s="103">
        <v>3.8959999999999999</v>
      </c>
      <c r="H28" s="101">
        <v>4.6319999999999997</v>
      </c>
      <c r="I28" s="101">
        <v>5.9690000000000003</v>
      </c>
      <c r="J28" s="242">
        <v>74216.27</v>
      </c>
      <c r="K28" s="195">
        <v>79411.408900000009</v>
      </c>
      <c r="L28" s="51">
        <v>4.0170000000000003</v>
      </c>
      <c r="M28" s="52">
        <v>4.9509999999999996</v>
      </c>
      <c r="N28" s="52">
        <v>6.149</v>
      </c>
      <c r="O28" s="245">
        <v>77701.260000000009</v>
      </c>
      <c r="P28" s="195">
        <v>83140.348200000008</v>
      </c>
      <c r="Q28" s="51">
        <v>5.5190000000000001</v>
      </c>
      <c r="R28" s="52">
        <v>6.77</v>
      </c>
      <c r="S28" s="52">
        <v>9.1549999999999994</v>
      </c>
      <c r="T28" s="223">
        <v>83881.58</v>
      </c>
      <c r="U28" s="195">
        <v>89753.290600000008</v>
      </c>
      <c r="V28" s="15"/>
      <c r="W28" s="9">
        <v>2700</v>
      </c>
      <c r="X28" s="161">
        <v>15149</v>
      </c>
      <c r="Y28" s="121">
        <v>16915</v>
      </c>
      <c r="Z28" s="494">
        <v>17421</v>
      </c>
      <c r="AA28" s="495"/>
      <c r="AB28" s="495"/>
      <c r="AC28" s="502">
        <v>19452</v>
      </c>
      <c r="AD28" s="503"/>
      <c r="AE28" s="504"/>
      <c r="AF28" s="494">
        <v>16665</v>
      </c>
      <c r="AG28" s="495"/>
      <c r="AH28" s="495"/>
      <c r="AI28" s="502">
        <v>18606</v>
      </c>
      <c r="AJ28" s="503"/>
      <c r="AK28" s="504"/>
      <c r="AL28" s="554">
        <v>27743</v>
      </c>
      <c r="AM28" s="555"/>
      <c r="AN28" s="18">
        <v>49800.3</v>
      </c>
    </row>
    <row r="29" spans="1:40">
      <c r="A29" s="9">
        <v>2800</v>
      </c>
      <c r="B29" s="102">
        <v>3.968</v>
      </c>
      <c r="C29" s="100">
        <v>4.7160000000000002</v>
      </c>
      <c r="D29" s="100">
        <v>6.0720000000000001</v>
      </c>
      <c r="E29" s="238">
        <v>68710.05</v>
      </c>
      <c r="F29" s="196">
        <v>73519.753500000006</v>
      </c>
      <c r="G29" s="106">
        <v>4.0880000000000001</v>
      </c>
      <c r="H29" s="107">
        <v>4.8600000000000003</v>
      </c>
      <c r="I29" s="107">
        <v>6.2619999999999996</v>
      </c>
      <c r="J29" s="242">
        <v>74891.44</v>
      </c>
      <c r="K29" s="198">
        <v>80133.840800000005</v>
      </c>
      <c r="L29" s="45">
        <v>4.2009999999999996</v>
      </c>
      <c r="M29" s="47">
        <v>5.1849999999999996</v>
      </c>
      <c r="N29" s="47">
        <v>6.4480000000000004</v>
      </c>
      <c r="O29" s="245">
        <v>78608.62000000001</v>
      </c>
      <c r="P29" s="199">
        <v>84111.223400000017</v>
      </c>
      <c r="Q29" s="90">
        <v>5.7889999999999997</v>
      </c>
      <c r="R29" s="89">
        <v>7.1020000000000003</v>
      </c>
      <c r="S29" s="89">
        <v>9.6039999999999992</v>
      </c>
      <c r="T29" s="223">
        <v>85014.71</v>
      </c>
      <c r="U29" s="201">
        <v>90965.739700000006</v>
      </c>
      <c r="V29" s="15"/>
      <c r="W29" s="9">
        <v>2800</v>
      </c>
      <c r="X29" s="164">
        <v>15711</v>
      </c>
      <c r="Y29" s="128">
        <v>17541</v>
      </c>
      <c r="Z29" s="547">
        <v>18067</v>
      </c>
      <c r="AA29" s="548"/>
      <c r="AB29" s="548"/>
      <c r="AC29" s="549">
        <v>20172</v>
      </c>
      <c r="AD29" s="550"/>
      <c r="AE29" s="551"/>
      <c r="AF29" s="547">
        <v>17281</v>
      </c>
      <c r="AG29" s="548"/>
      <c r="AH29" s="548"/>
      <c r="AI29" s="549">
        <v>19295</v>
      </c>
      <c r="AJ29" s="550"/>
      <c r="AK29" s="551"/>
      <c r="AL29" s="552">
        <v>28769</v>
      </c>
      <c r="AM29" s="553"/>
      <c r="AN29" s="30">
        <v>51645.000000000007</v>
      </c>
    </row>
    <row r="30" spans="1:40">
      <c r="A30" s="9">
        <v>2900</v>
      </c>
      <c r="B30" s="103">
        <v>4.1550000000000002</v>
      </c>
      <c r="C30" s="101">
        <v>4.9390000000000001</v>
      </c>
      <c r="D30" s="101">
        <v>6.36</v>
      </c>
      <c r="E30" s="238">
        <v>70202.7</v>
      </c>
      <c r="F30" s="195">
        <v>75116.888999999996</v>
      </c>
      <c r="G30" s="103">
        <v>4.28</v>
      </c>
      <c r="H30" s="101">
        <v>5.0880000000000001</v>
      </c>
      <c r="I30" s="101">
        <v>6.556</v>
      </c>
      <c r="J30" s="242">
        <v>76113.38</v>
      </c>
      <c r="K30" s="195">
        <v>81441.316600000006</v>
      </c>
      <c r="L30" s="51">
        <v>4.3849999999999998</v>
      </c>
      <c r="M30" s="52">
        <v>5.42</v>
      </c>
      <c r="N30" s="52">
        <v>6.7469999999999999</v>
      </c>
      <c r="O30" s="245">
        <v>79796.320000000007</v>
      </c>
      <c r="P30" s="195">
        <v>85382.06240000001</v>
      </c>
      <c r="Q30" s="51">
        <v>6.06</v>
      </c>
      <c r="R30" s="52">
        <v>7.4340000000000002</v>
      </c>
      <c r="S30" s="52">
        <v>10.053000000000001</v>
      </c>
      <c r="T30" s="223">
        <v>86795.19</v>
      </c>
      <c r="U30" s="195">
        <v>92870.853300000002</v>
      </c>
      <c r="V30" s="15"/>
      <c r="W30" s="9">
        <v>2900</v>
      </c>
      <c r="X30" s="161">
        <v>16274</v>
      </c>
      <c r="Y30" s="121">
        <v>18169</v>
      </c>
      <c r="Z30" s="494">
        <v>18714</v>
      </c>
      <c r="AA30" s="495"/>
      <c r="AB30" s="495"/>
      <c r="AC30" s="502">
        <v>20894</v>
      </c>
      <c r="AD30" s="503"/>
      <c r="AE30" s="504"/>
      <c r="AF30" s="494">
        <v>17900</v>
      </c>
      <c r="AG30" s="495"/>
      <c r="AH30" s="495"/>
      <c r="AI30" s="502">
        <v>19986</v>
      </c>
      <c r="AJ30" s="503"/>
      <c r="AK30" s="504"/>
      <c r="AL30" s="554">
        <v>29800</v>
      </c>
      <c r="AM30" s="555"/>
      <c r="AN30" s="18">
        <v>53489.700000000004</v>
      </c>
    </row>
    <row r="31" spans="1:40">
      <c r="A31" s="9">
        <v>3000</v>
      </c>
      <c r="B31" s="102">
        <v>4.343</v>
      </c>
      <c r="C31" s="100">
        <v>5.1619999999999999</v>
      </c>
      <c r="D31" s="100">
        <v>6.6470000000000002</v>
      </c>
      <c r="E31" s="238">
        <v>71695.350000000006</v>
      </c>
      <c r="F31" s="196">
        <v>76714.024500000014</v>
      </c>
      <c r="G31" s="106">
        <v>4.4720000000000004</v>
      </c>
      <c r="H31" s="107">
        <v>5.3159999999999998</v>
      </c>
      <c r="I31" s="107">
        <v>6.8490000000000002</v>
      </c>
      <c r="J31" s="242">
        <v>77334.250000000015</v>
      </c>
      <c r="K31" s="198">
        <v>82747.647500000006</v>
      </c>
      <c r="L31" s="45">
        <v>4.5679999999999996</v>
      </c>
      <c r="M31" s="47">
        <v>5.6539999999999999</v>
      </c>
      <c r="N31" s="47">
        <v>7.0460000000000003</v>
      </c>
      <c r="O31" s="245">
        <v>80984.02</v>
      </c>
      <c r="P31" s="199">
        <v>86652.901400000002</v>
      </c>
      <c r="Q31" s="90">
        <v>6.33</v>
      </c>
      <c r="R31" s="89">
        <v>7.766</v>
      </c>
      <c r="S31" s="89">
        <v>10.502000000000001</v>
      </c>
      <c r="T31" s="223">
        <v>88575.67</v>
      </c>
      <c r="U31" s="201">
        <v>94775.966899999999</v>
      </c>
      <c r="V31" s="15"/>
      <c r="W31" s="9">
        <v>3000</v>
      </c>
      <c r="X31" s="164">
        <v>16834</v>
      </c>
      <c r="Y31" s="128">
        <v>18795</v>
      </c>
      <c r="Z31" s="547">
        <v>19358</v>
      </c>
      <c r="AA31" s="548"/>
      <c r="AB31" s="548"/>
      <c r="AC31" s="549">
        <v>21614</v>
      </c>
      <c r="AD31" s="550"/>
      <c r="AE31" s="551"/>
      <c r="AF31" s="547">
        <v>18517</v>
      </c>
      <c r="AG31" s="548"/>
      <c r="AH31" s="548"/>
      <c r="AI31" s="549">
        <v>20675</v>
      </c>
      <c r="AJ31" s="550"/>
      <c r="AK31" s="551"/>
      <c r="AL31" s="552">
        <v>30827</v>
      </c>
      <c r="AM31" s="553"/>
      <c r="AN31" s="30">
        <v>55333.3</v>
      </c>
    </row>
    <row r="32" spans="1:40">
      <c r="A32" s="9">
        <v>3100</v>
      </c>
      <c r="B32" s="103">
        <v>4.53</v>
      </c>
      <c r="C32" s="101">
        <v>5.3849999999999998</v>
      </c>
      <c r="D32" s="101">
        <v>6.9340000000000002</v>
      </c>
      <c r="E32" s="238">
        <v>82167.440000000017</v>
      </c>
      <c r="F32" s="195">
        <v>87919.160800000012</v>
      </c>
      <c r="G32" s="103">
        <v>4.6639999999999997</v>
      </c>
      <c r="H32" s="101">
        <v>5.5439999999999996</v>
      </c>
      <c r="I32" s="101">
        <v>7.1429999999999998</v>
      </c>
      <c r="J32" s="242">
        <v>87534.560000000012</v>
      </c>
      <c r="K32" s="195">
        <v>93661.979200000016</v>
      </c>
      <c r="L32" s="51">
        <v>4.7519999999999998</v>
      </c>
      <c r="M32" s="52">
        <v>5.8879999999999999</v>
      </c>
      <c r="N32" s="52">
        <v>7.3449999999999998</v>
      </c>
      <c r="O32" s="245">
        <v>90639.700000000026</v>
      </c>
      <c r="P32" s="195">
        <v>96984.479000000021</v>
      </c>
      <c r="Q32" s="51">
        <v>6.6</v>
      </c>
      <c r="R32" s="52">
        <v>8.0969999999999995</v>
      </c>
      <c r="S32" s="52">
        <v>10.951000000000001</v>
      </c>
      <c r="T32" s="223">
        <v>98825.200000000026</v>
      </c>
      <c r="U32" s="195">
        <v>105742.96400000002</v>
      </c>
      <c r="V32" s="15"/>
      <c r="W32" s="9">
        <v>3100</v>
      </c>
      <c r="X32" s="161">
        <v>17395</v>
      </c>
      <c r="Y32" s="121">
        <v>19422</v>
      </c>
      <c r="Z32" s="494">
        <v>20006</v>
      </c>
      <c r="AA32" s="495"/>
      <c r="AB32" s="495"/>
      <c r="AC32" s="502">
        <v>22335</v>
      </c>
      <c r="AD32" s="503"/>
      <c r="AE32" s="504"/>
      <c r="AF32" s="494">
        <v>19135</v>
      </c>
      <c r="AG32" s="495"/>
      <c r="AH32" s="495"/>
      <c r="AI32" s="502">
        <v>21364</v>
      </c>
      <c r="AJ32" s="503"/>
      <c r="AK32" s="504"/>
      <c r="AL32" s="554">
        <v>31855</v>
      </c>
      <c r="AM32" s="555"/>
      <c r="AN32" s="18">
        <v>57178.000000000007</v>
      </c>
    </row>
    <row r="33" spans="1:40">
      <c r="A33" s="9">
        <v>3200</v>
      </c>
      <c r="B33" s="102">
        <v>4.718</v>
      </c>
      <c r="C33" s="100">
        <v>5.6079999999999997</v>
      </c>
      <c r="D33" s="100">
        <v>7.2210000000000001</v>
      </c>
      <c r="E33" s="238">
        <v>92640.6</v>
      </c>
      <c r="F33" s="196">
        <v>99125.44200000001</v>
      </c>
      <c r="G33" s="106">
        <v>4.8550000000000004</v>
      </c>
      <c r="H33" s="107">
        <v>5.7720000000000002</v>
      </c>
      <c r="I33" s="107">
        <v>7.4370000000000003</v>
      </c>
      <c r="J33" s="242">
        <v>97734.87000000001</v>
      </c>
      <c r="K33" s="198">
        <v>104576.31090000001</v>
      </c>
      <c r="L33" s="45">
        <v>4.9359999999999999</v>
      </c>
      <c r="M33" s="47">
        <v>6.1230000000000002</v>
      </c>
      <c r="N33" s="47">
        <v>7.6440000000000001</v>
      </c>
      <c r="O33" s="245">
        <v>100294.31000000001</v>
      </c>
      <c r="P33" s="199">
        <v>107314.91170000003</v>
      </c>
      <c r="Q33" s="90">
        <v>6.87</v>
      </c>
      <c r="R33" s="89">
        <v>8.4290000000000003</v>
      </c>
      <c r="S33" s="89">
        <v>11.398999999999999</v>
      </c>
      <c r="T33" s="223">
        <v>109073.66</v>
      </c>
      <c r="U33" s="201">
        <v>116708.81620000002</v>
      </c>
      <c r="V33" s="15"/>
      <c r="W33" s="9">
        <v>3200</v>
      </c>
      <c r="X33" s="164">
        <v>17955</v>
      </c>
      <c r="Y33" s="128">
        <v>20048</v>
      </c>
      <c r="Z33" s="547">
        <v>20650</v>
      </c>
      <c r="AA33" s="548"/>
      <c r="AB33" s="548"/>
      <c r="AC33" s="549">
        <v>23055</v>
      </c>
      <c r="AD33" s="550"/>
      <c r="AE33" s="551"/>
      <c r="AF33" s="547">
        <v>19752</v>
      </c>
      <c r="AG33" s="548"/>
      <c r="AH33" s="548"/>
      <c r="AI33" s="549">
        <v>22053</v>
      </c>
      <c r="AJ33" s="550"/>
      <c r="AK33" s="551"/>
      <c r="AL33" s="552">
        <v>32882</v>
      </c>
      <c r="AM33" s="553"/>
      <c r="AN33" s="30">
        <v>59022.700000000004</v>
      </c>
    </row>
    <row r="34" spans="1:40">
      <c r="A34" s="9">
        <v>3300</v>
      </c>
      <c r="B34" s="103">
        <v>4.9050000000000002</v>
      </c>
      <c r="C34" s="101">
        <v>5.8310000000000004</v>
      </c>
      <c r="D34" s="101">
        <v>7.508</v>
      </c>
      <c r="E34" s="238">
        <v>93174.530000000013</v>
      </c>
      <c r="F34" s="195">
        <v>99696.747100000008</v>
      </c>
      <c r="G34" s="103">
        <v>5.0469999999999997</v>
      </c>
      <c r="H34" s="101">
        <v>6</v>
      </c>
      <c r="I34" s="101">
        <v>7.73</v>
      </c>
      <c r="J34" s="242">
        <v>98423.950000000026</v>
      </c>
      <c r="K34" s="195">
        <v>105313.62650000001</v>
      </c>
      <c r="L34" s="51">
        <v>5.12</v>
      </c>
      <c r="M34" s="52">
        <v>6.3570000000000002</v>
      </c>
      <c r="N34" s="52">
        <v>7.9429999999999996</v>
      </c>
      <c r="O34" s="245">
        <v>101152.45000000003</v>
      </c>
      <c r="P34" s="195">
        <v>108233.12150000002</v>
      </c>
      <c r="Q34" s="51">
        <v>7.141</v>
      </c>
      <c r="R34" s="52">
        <v>8.7609999999999992</v>
      </c>
      <c r="S34" s="52">
        <v>11.848000000000001</v>
      </c>
      <c r="T34" s="223">
        <v>110142.59000000003</v>
      </c>
      <c r="U34" s="195">
        <v>117852.57130000003</v>
      </c>
      <c r="V34" s="15"/>
      <c r="W34" s="9">
        <v>3300</v>
      </c>
      <c r="X34" s="161">
        <v>18517</v>
      </c>
      <c r="Y34" s="121">
        <v>20675</v>
      </c>
      <c r="Z34" s="494">
        <v>21295</v>
      </c>
      <c r="AA34" s="495"/>
      <c r="AB34" s="495"/>
      <c r="AC34" s="502">
        <v>23776</v>
      </c>
      <c r="AD34" s="503"/>
      <c r="AE34" s="504"/>
      <c r="AF34" s="494">
        <v>20370</v>
      </c>
      <c r="AG34" s="495"/>
      <c r="AH34" s="495"/>
      <c r="AI34" s="502">
        <v>22742</v>
      </c>
      <c r="AJ34" s="503"/>
      <c r="AK34" s="504"/>
      <c r="AL34" s="554">
        <v>33910</v>
      </c>
      <c r="AM34" s="555"/>
      <c r="AN34" s="18">
        <v>60867.4</v>
      </c>
    </row>
    <row r="35" spans="1:40">
      <c r="A35" s="9">
        <v>3400</v>
      </c>
      <c r="B35" s="102">
        <v>5.093</v>
      </c>
      <c r="C35" s="100">
        <v>6.0540000000000003</v>
      </c>
      <c r="D35" s="100">
        <v>7.7960000000000003</v>
      </c>
      <c r="E35" s="238">
        <v>93709.530000000013</v>
      </c>
      <c r="F35" s="196">
        <v>100269.1971</v>
      </c>
      <c r="G35" s="106">
        <v>5.2389999999999999</v>
      </c>
      <c r="H35" s="107">
        <v>6.2279999999999998</v>
      </c>
      <c r="I35" s="107">
        <v>8.0239999999999991</v>
      </c>
      <c r="J35" s="242">
        <v>99111.96</v>
      </c>
      <c r="K35" s="198">
        <v>106049.79720000002</v>
      </c>
      <c r="L35" s="45">
        <v>5.3040000000000003</v>
      </c>
      <c r="M35" s="47">
        <v>6.5910000000000002</v>
      </c>
      <c r="N35" s="47">
        <v>8.2420000000000009</v>
      </c>
      <c r="O35" s="245">
        <v>102010.59000000003</v>
      </c>
      <c r="P35" s="199">
        <v>109151.33130000002</v>
      </c>
      <c r="Q35" s="90">
        <v>7.4109999999999996</v>
      </c>
      <c r="R35" s="89">
        <v>9.0920000000000005</v>
      </c>
      <c r="S35" s="89">
        <v>12.297000000000001</v>
      </c>
      <c r="T35" s="223">
        <v>111211.52</v>
      </c>
      <c r="U35" s="201">
        <v>118996.32640000001</v>
      </c>
      <c r="V35" s="15"/>
      <c r="W35" s="9">
        <v>3400</v>
      </c>
      <c r="X35" s="164">
        <v>19079</v>
      </c>
      <c r="Y35" s="128">
        <v>21301</v>
      </c>
      <c r="Z35" s="547">
        <v>21939</v>
      </c>
      <c r="AA35" s="548"/>
      <c r="AB35" s="548"/>
      <c r="AC35" s="549">
        <v>24496</v>
      </c>
      <c r="AD35" s="550"/>
      <c r="AE35" s="551"/>
      <c r="AF35" s="547">
        <v>20987</v>
      </c>
      <c r="AG35" s="548"/>
      <c r="AH35" s="548"/>
      <c r="AI35" s="549">
        <v>23431</v>
      </c>
      <c r="AJ35" s="550"/>
      <c r="AK35" s="551"/>
      <c r="AL35" s="552">
        <v>34936</v>
      </c>
      <c r="AM35" s="553"/>
      <c r="AN35" s="30">
        <v>62712.100000000006</v>
      </c>
    </row>
    <row r="36" spans="1:40">
      <c r="A36" s="9">
        <v>3500</v>
      </c>
      <c r="B36" s="103">
        <v>5.28</v>
      </c>
      <c r="C36" s="101">
        <v>6.2770000000000001</v>
      </c>
      <c r="D36" s="101">
        <v>8.0830000000000002</v>
      </c>
      <c r="E36" s="238">
        <v>94242.39</v>
      </c>
      <c r="F36" s="195">
        <v>100839.3573</v>
      </c>
      <c r="G36" s="103">
        <v>5.431</v>
      </c>
      <c r="H36" s="101">
        <v>6.4569999999999999</v>
      </c>
      <c r="I36" s="101">
        <v>8.3170000000000002</v>
      </c>
      <c r="J36" s="242">
        <v>99801.040000000008</v>
      </c>
      <c r="K36" s="195">
        <v>106787.11280000002</v>
      </c>
      <c r="L36" s="51">
        <v>5.4880000000000004</v>
      </c>
      <c r="M36" s="52">
        <v>6.8259999999999996</v>
      </c>
      <c r="N36" s="52">
        <v>8.5410000000000004</v>
      </c>
      <c r="O36" s="245">
        <v>102867.66</v>
      </c>
      <c r="P36" s="195">
        <v>110068.3962</v>
      </c>
      <c r="Q36" s="51">
        <v>7.681</v>
      </c>
      <c r="R36" s="52">
        <v>9.4239999999999995</v>
      </c>
      <c r="S36" s="52">
        <v>12.746</v>
      </c>
      <c r="T36" s="223">
        <v>112274.03000000003</v>
      </c>
      <c r="U36" s="195">
        <v>120133.21210000002</v>
      </c>
      <c r="V36" s="15"/>
      <c r="W36" s="9">
        <v>3500</v>
      </c>
      <c r="X36" s="161">
        <v>19640</v>
      </c>
      <c r="Y36" s="121">
        <v>21928</v>
      </c>
      <c r="Z36" s="494">
        <v>22585</v>
      </c>
      <c r="AA36" s="495"/>
      <c r="AB36" s="495"/>
      <c r="AC36" s="502">
        <v>25217</v>
      </c>
      <c r="AD36" s="503"/>
      <c r="AE36" s="504"/>
      <c r="AF36" s="494">
        <v>21604</v>
      </c>
      <c r="AG36" s="495"/>
      <c r="AH36" s="495"/>
      <c r="AI36" s="502">
        <v>24121</v>
      </c>
      <c r="AJ36" s="503"/>
      <c r="AK36" s="504"/>
      <c r="AL36" s="554">
        <v>35965</v>
      </c>
      <c r="AM36" s="555"/>
      <c r="AN36" s="18">
        <v>64555.700000000004</v>
      </c>
    </row>
    <row r="37" spans="1:40">
      <c r="A37" s="9">
        <v>3600</v>
      </c>
      <c r="B37" s="102">
        <v>5.468</v>
      </c>
      <c r="C37" s="100">
        <v>6.5</v>
      </c>
      <c r="D37" s="100">
        <v>8.3699999999999992</v>
      </c>
      <c r="E37" s="238">
        <v>94776.320000000022</v>
      </c>
      <c r="F37" s="196">
        <v>101410.66240000002</v>
      </c>
      <c r="G37" s="106">
        <v>5.6230000000000002</v>
      </c>
      <c r="H37" s="107">
        <v>6.6849999999999996</v>
      </c>
      <c r="I37" s="107">
        <v>8.6110000000000007</v>
      </c>
      <c r="J37" s="242">
        <v>100490.12000000001</v>
      </c>
      <c r="K37" s="198">
        <v>107524.42840000002</v>
      </c>
      <c r="L37" s="45">
        <v>5.6710000000000003</v>
      </c>
      <c r="M37" s="47">
        <v>7.06</v>
      </c>
      <c r="N37" s="47">
        <v>8.84</v>
      </c>
      <c r="O37" s="245">
        <v>103724.73000000001</v>
      </c>
      <c r="P37" s="199">
        <v>110985.46110000001</v>
      </c>
      <c r="Q37" s="90">
        <v>7.9509999999999996</v>
      </c>
      <c r="R37" s="89">
        <v>9.7560000000000002</v>
      </c>
      <c r="S37" s="89">
        <v>13.195</v>
      </c>
      <c r="T37" s="223">
        <v>113336.54000000001</v>
      </c>
      <c r="U37" s="201">
        <v>121270.09780000002</v>
      </c>
      <c r="V37" s="15"/>
      <c r="W37" s="9">
        <v>3600</v>
      </c>
      <c r="X37" s="164">
        <v>20200</v>
      </c>
      <c r="Y37" s="128">
        <v>22553</v>
      </c>
      <c r="Z37" s="547">
        <v>23229</v>
      </c>
      <c r="AA37" s="548"/>
      <c r="AB37" s="548"/>
      <c r="AC37" s="549">
        <v>25936</v>
      </c>
      <c r="AD37" s="550"/>
      <c r="AE37" s="551"/>
      <c r="AF37" s="547">
        <v>22220</v>
      </c>
      <c r="AG37" s="548"/>
      <c r="AH37" s="548"/>
      <c r="AI37" s="549">
        <v>24809</v>
      </c>
      <c r="AJ37" s="550"/>
      <c r="AK37" s="551"/>
      <c r="AL37" s="552">
        <v>36991</v>
      </c>
      <c r="AM37" s="553"/>
      <c r="AN37" s="30">
        <v>66400.400000000009</v>
      </c>
    </row>
    <row r="38" spans="1:40">
      <c r="A38" s="9">
        <v>3700</v>
      </c>
      <c r="B38" s="103">
        <v>5.6550000000000002</v>
      </c>
      <c r="C38" s="101">
        <v>6.7229999999999999</v>
      </c>
      <c r="D38" s="101">
        <v>8.657</v>
      </c>
      <c r="E38" s="238">
        <v>95591.66</v>
      </c>
      <c r="F38" s="195">
        <v>102283.07620000001</v>
      </c>
      <c r="G38" s="103">
        <v>5.8150000000000004</v>
      </c>
      <c r="H38" s="101">
        <v>6.9130000000000003</v>
      </c>
      <c r="I38" s="101">
        <v>8.9039999999999999</v>
      </c>
      <c r="J38" s="242">
        <v>101457.40000000002</v>
      </c>
      <c r="K38" s="195">
        <v>108559.41800000002</v>
      </c>
      <c r="L38" s="51">
        <v>5.8550000000000004</v>
      </c>
      <c r="M38" s="52">
        <v>7.2939999999999996</v>
      </c>
      <c r="N38" s="52">
        <v>9.1389999999999993</v>
      </c>
      <c r="O38" s="245">
        <v>104865.35</v>
      </c>
      <c r="P38" s="195">
        <v>112205.92450000001</v>
      </c>
      <c r="Q38" s="51">
        <v>8.2219999999999995</v>
      </c>
      <c r="R38" s="52">
        <v>10.087</v>
      </c>
      <c r="S38" s="52">
        <v>13.643000000000001</v>
      </c>
      <c r="T38" s="223">
        <v>114815.28000000001</v>
      </c>
      <c r="U38" s="195">
        <v>122852.34960000002</v>
      </c>
      <c r="V38" s="15"/>
      <c r="W38" s="9">
        <v>3700</v>
      </c>
      <c r="X38" s="161">
        <v>20761</v>
      </c>
      <c r="Y38" s="121">
        <v>23179</v>
      </c>
      <c r="Z38" s="494">
        <v>23875</v>
      </c>
      <c r="AA38" s="495"/>
      <c r="AB38" s="495"/>
      <c r="AC38" s="502">
        <v>26656</v>
      </c>
      <c r="AD38" s="503"/>
      <c r="AE38" s="504"/>
      <c r="AF38" s="494">
        <v>22837</v>
      </c>
      <c r="AG38" s="495"/>
      <c r="AH38" s="495"/>
      <c r="AI38" s="502">
        <v>25497</v>
      </c>
      <c r="AJ38" s="503"/>
      <c r="AK38" s="504"/>
      <c r="AL38" s="554">
        <v>38018</v>
      </c>
      <c r="AM38" s="555"/>
      <c r="AN38" s="18">
        <v>68245.100000000006</v>
      </c>
    </row>
    <row r="39" spans="1:40">
      <c r="A39" s="9">
        <v>3800</v>
      </c>
      <c r="B39" s="102">
        <v>5.843</v>
      </c>
      <c r="C39" s="100">
        <v>6.9459999999999997</v>
      </c>
      <c r="D39" s="100">
        <v>8.9440000000000008</v>
      </c>
      <c r="E39" s="238">
        <v>96407</v>
      </c>
      <c r="F39" s="196">
        <v>103155.49</v>
      </c>
      <c r="G39" s="106">
        <v>6.0069999999999997</v>
      </c>
      <c r="H39" s="107">
        <v>7.141</v>
      </c>
      <c r="I39" s="107">
        <v>9.1980000000000004</v>
      </c>
      <c r="J39" s="242">
        <v>102423.61000000002</v>
      </c>
      <c r="K39" s="198">
        <v>109593.26270000001</v>
      </c>
      <c r="L39" s="45">
        <v>6.0389999999999997</v>
      </c>
      <c r="M39" s="47">
        <v>7.5289999999999999</v>
      </c>
      <c r="N39" s="47">
        <v>9.4380000000000006</v>
      </c>
      <c r="O39" s="245">
        <v>106004.90000000001</v>
      </c>
      <c r="P39" s="199">
        <v>113425.24300000002</v>
      </c>
      <c r="Q39" s="90">
        <v>8.4920000000000009</v>
      </c>
      <c r="R39" s="89">
        <v>10.419</v>
      </c>
      <c r="S39" s="89">
        <v>14.092000000000001</v>
      </c>
      <c r="T39" s="223">
        <v>116294.02</v>
      </c>
      <c r="U39" s="201">
        <v>124434.60140000001</v>
      </c>
      <c r="V39" s="15"/>
      <c r="W39" s="9">
        <v>3800</v>
      </c>
      <c r="X39" s="164">
        <v>21322</v>
      </c>
      <c r="Y39" s="128">
        <v>23806</v>
      </c>
      <c r="Z39" s="547">
        <v>24521</v>
      </c>
      <c r="AA39" s="548"/>
      <c r="AB39" s="548"/>
      <c r="AC39" s="549">
        <v>27377</v>
      </c>
      <c r="AD39" s="550"/>
      <c r="AE39" s="551"/>
      <c r="AF39" s="547">
        <v>23455</v>
      </c>
      <c r="AG39" s="548"/>
      <c r="AH39" s="548"/>
      <c r="AI39" s="549">
        <v>26187</v>
      </c>
      <c r="AJ39" s="550"/>
      <c r="AK39" s="551"/>
      <c r="AL39" s="552">
        <v>39046</v>
      </c>
      <c r="AM39" s="553"/>
      <c r="AN39" s="30">
        <v>70089.8</v>
      </c>
    </row>
    <row r="40" spans="1:40">
      <c r="A40" s="9">
        <v>3900</v>
      </c>
      <c r="B40" s="103">
        <v>6.03</v>
      </c>
      <c r="C40" s="101">
        <v>7.1689999999999996</v>
      </c>
      <c r="D40" s="101">
        <v>9.2309999999999999</v>
      </c>
      <c r="E40" s="238">
        <v>106200.71</v>
      </c>
      <c r="F40" s="195">
        <v>113634.75970000001</v>
      </c>
      <c r="G40" s="103">
        <v>6.1989999999999998</v>
      </c>
      <c r="H40" s="101">
        <v>7.3689999999999998</v>
      </c>
      <c r="I40" s="101">
        <v>9.4909999999999997</v>
      </c>
      <c r="J40" s="242">
        <v>112369.26000000002</v>
      </c>
      <c r="K40" s="195">
        <v>120235.10820000002</v>
      </c>
      <c r="L40" s="51">
        <v>6.2229999999999999</v>
      </c>
      <c r="M40" s="52">
        <v>7.7629999999999999</v>
      </c>
      <c r="N40" s="52">
        <v>9.7370000000000001</v>
      </c>
      <c r="O40" s="245">
        <v>115614.57000000002</v>
      </c>
      <c r="P40" s="195">
        <v>123707.58990000002</v>
      </c>
      <c r="Q40" s="51">
        <v>8.7620000000000005</v>
      </c>
      <c r="R40" s="52">
        <v>10.750999999999999</v>
      </c>
      <c r="S40" s="52">
        <v>14.541</v>
      </c>
      <c r="T40" s="223">
        <v>126241.81000000001</v>
      </c>
      <c r="U40" s="195">
        <v>135078.73670000001</v>
      </c>
      <c r="V40" s="15"/>
      <c r="W40" s="9">
        <v>3900</v>
      </c>
      <c r="X40" s="161">
        <v>21882</v>
      </c>
      <c r="Y40" s="121">
        <v>24432</v>
      </c>
      <c r="Z40" s="494">
        <v>25165</v>
      </c>
      <c r="AA40" s="495"/>
      <c r="AB40" s="495"/>
      <c r="AC40" s="502">
        <v>28097</v>
      </c>
      <c r="AD40" s="503"/>
      <c r="AE40" s="504"/>
      <c r="AF40" s="494">
        <v>24071</v>
      </c>
      <c r="AG40" s="495"/>
      <c r="AH40" s="495"/>
      <c r="AI40" s="502">
        <v>26875</v>
      </c>
      <c r="AJ40" s="503"/>
      <c r="AK40" s="504"/>
      <c r="AL40" s="554">
        <v>40073</v>
      </c>
      <c r="AM40" s="555"/>
      <c r="AN40" s="18">
        <v>71934.5</v>
      </c>
    </row>
    <row r="41" spans="1:40">
      <c r="A41" s="9">
        <v>4000</v>
      </c>
      <c r="B41" s="102">
        <v>6.218</v>
      </c>
      <c r="C41" s="100">
        <v>7.3920000000000003</v>
      </c>
      <c r="D41" s="100">
        <v>9.5190000000000001</v>
      </c>
      <c r="E41" s="238">
        <v>115993.35</v>
      </c>
      <c r="F41" s="196">
        <v>124112.88450000001</v>
      </c>
      <c r="G41" s="106">
        <v>6.39</v>
      </c>
      <c r="H41" s="107">
        <v>7.5970000000000004</v>
      </c>
      <c r="I41" s="107">
        <v>9.7850000000000001</v>
      </c>
      <c r="J41" s="242">
        <v>122314.91</v>
      </c>
      <c r="K41" s="198">
        <v>130876.95370000001</v>
      </c>
      <c r="L41" s="45">
        <v>6.407</v>
      </c>
      <c r="M41" s="47">
        <v>7.9969999999999999</v>
      </c>
      <c r="N41" s="47">
        <v>10.036</v>
      </c>
      <c r="O41" s="245">
        <v>125223.17000000001</v>
      </c>
      <c r="P41" s="199">
        <v>133988.79190000001</v>
      </c>
      <c r="Q41" s="90">
        <v>9.0329999999999995</v>
      </c>
      <c r="R41" s="89">
        <v>11.083</v>
      </c>
      <c r="S41" s="89">
        <v>14.99</v>
      </c>
      <c r="T41" s="223">
        <v>136189.6</v>
      </c>
      <c r="U41" s="201">
        <v>145722.872</v>
      </c>
      <c r="V41" s="15"/>
      <c r="W41" s="9">
        <v>4000</v>
      </c>
      <c r="X41" s="164">
        <v>22445</v>
      </c>
      <c r="Y41" s="128">
        <v>25059</v>
      </c>
      <c r="Z41" s="547">
        <v>25810</v>
      </c>
      <c r="AA41" s="548"/>
      <c r="AB41" s="548"/>
      <c r="AC41" s="549">
        <v>28818</v>
      </c>
      <c r="AD41" s="550"/>
      <c r="AE41" s="551"/>
      <c r="AF41" s="547">
        <v>24689</v>
      </c>
      <c r="AG41" s="548"/>
      <c r="AH41" s="548"/>
      <c r="AI41" s="549">
        <v>27565</v>
      </c>
      <c r="AJ41" s="550"/>
      <c r="AK41" s="551"/>
      <c r="AL41" s="552">
        <v>41101</v>
      </c>
      <c r="AM41" s="553"/>
      <c r="AN41" s="30">
        <v>73778.100000000006</v>
      </c>
    </row>
    <row r="42" spans="1:40">
      <c r="A42" s="9">
        <v>4100</v>
      </c>
      <c r="B42" s="103">
        <v>6.4050000000000002</v>
      </c>
      <c r="C42" s="101">
        <v>7.6139999999999999</v>
      </c>
      <c r="D42" s="101">
        <v>9.8059999999999992</v>
      </c>
      <c r="E42" s="238">
        <v>116687.78000000003</v>
      </c>
      <c r="F42" s="195">
        <v>124855.92460000003</v>
      </c>
      <c r="G42" s="103">
        <v>6.5819999999999999</v>
      </c>
      <c r="H42" s="101">
        <v>7.8250000000000002</v>
      </c>
      <c r="I42" s="101">
        <v>10.077999999999999</v>
      </c>
      <c r="J42" s="242">
        <v>123169.84000000001</v>
      </c>
      <c r="K42" s="195">
        <v>131791.72880000001</v>
      </c>
      <c r="L42" s="51">
        <v>6.59</v>
      </c>
      <c r="M42" s="52">
        <v>8.2319999999999993</v>
      </c>
      <c r="N42" s="52">
        <v>10.335000000000001</v>
      </c>
      <c r="O42" s="245">
        <v>126355.23000000003</v>
      </c>
      <c r="P42" s="195">
        <v>135200.09610000002</v>
      </c>
      <c r="Q42" s="51">
        <v>9.3030000000000008</v>
      </c>
      <c r="R42" s="52">
        <v>11.414</v>
      </c>
      <c r="S42" s="52">
        <v>15.439</v>
      </c>
      <c r="T42" s="223">
        <v>137337.71000000002</v>
      </c>
      <c r="U42" s="195">
        <v>146951.34970000002</v>
      </c>
      <c r="V42" s="15"/>
      <c r="W42" s="9">
        <v>4100</v>
      </c>
      <c r="X42" s="161">
        <v>23006</v>
      </c>
      <c r="Y42" s="121">
        <v>25685</v>
      </c>
      <c r="Z42" s="494">
        <v>26457</v>
      </c>
      <c r="AA42" s="495"/>
      <c r="AB42" s="495"/>
      <c r="AC42" s="502">
        <v>29538</v>
      </c>
      <c r="AD42" s="503"/>
      <c r="AE42" s="504"/>
      <c r="AF42" s="494">
        <v>25305</v>
      </c>
      <c r="AG42" s="495"/>
      <c r="AH42" s="495"/>
      <c r="AI42" s="502">
        <v>28254</v>
      </c>
      <c r="AJ42" s="503"/>
      <c r="AK42" s="504"/>
      <c r="AL42" s="554">
        <v>42128</v>
      </c>
      <c r="AM42" s="555"/>
      <c r="AN42" s="18">
        <v>75622.8</v>
      </c>
    </row>
    <row r="43" spans="1:40">
      <c r="A43" s="9">
        <v>4200</v>
      </c>
      <c r="B43" s="102">
        <v>6.593</v>
      </c>
      <c r="C43" s="100">
        <v>7.8369999999999997</v>
      </c>
      <c r="D43" s="100">
        <v>10.093</v>
      </c>
      <c r="E43" s="238">
        <v>117382.21</v>
      </c>
      <c r="F43" s="196">
        <v>125598.96470000001</v>
      </c>
      <c r="G43" s="106">
        <v>6.774</v>
      </c>
      <c r="H43" s="107">
        <v>8.0530000000000008</v>
      </c>
      <c r="I43" s="107">
        <v>10.372</v>
      </c>
      <c r="J43" s="242">
        <v>124023.70000000003</v>
      </c>
      <c r="K43" s="198">
        <v>132705.35900000003</v>
      </c>
      <c r="L43" s="45">
        <v>6.774</v>
      </c>
      <c r="M43" s="47">
        <v>8.4659999999999993</v>
      </c>
      <c r="N43" s="47">
        <v>10.634</v>
      </c>
      <c r="O43" s="245">
        <v>127487.29000000001</v>
      </c>
      <c r="P43" s="199">
        <v>136411.40030000001</v>
      </c>
      <c r="Q43" s="90">
        <v>9.5730000000000004</v>
      </c>
      <c r="R43" s="89">
        <v>11.746</v>
      </c>
      <c r="S43" s="89">
        <v>15.887</v>
      </c>
      <c r="T43" s="223">
        <v>138485.82</v>
      </c>
      <c r="U43" s="201">
        <v>148179.82740000001</v>
      </c>
      <c r="V43" s="15"/>
      <c r="W43" s="9">
        <v>4200</v>
      </c>
      <c r="X43" s="164">
        <v>23566</v>
      </c>
      <c r="Y43" s="128">
        <v>26312</v>
      </c>
      <c r="Z43" s="547">
        <v>27100</v>
      </c>
      <c r="AA43" s="548"/>
      <c r="AB43" s="548"/>
      <c r="AC43" s="549">
        <v>30259</v>
      </c>
      <c r="AD43" s="550"/>
      <c r="AE43" s="551"/>
      <c r="AF43" s="547">
        <v>25924</v>
      </c>
      <c r="AG43" s="548"/>
      <c r="AH43" s="548"/>
      <c r="AI43" s="549">
        <v>28943</v>
      </c>
      <c r="AJ43" s="550"/>
      <c r="AK43" s="551"/>
      <c r="AL43" s="552">
        <v>43155</v>
      </c>
      <c r="AM43" s="553"/>
      <c r="AN43" s="30">
        <v>77467.5</v>
      </c>
    </row>
    <row r="44" spans="1:40">
      <c r="A44" s="9">
        <v>4300</v>
      </c>
      <c r="B44" s="103">
        <v>6.78</v>
      </c>
      <c r="C44" s="101">
        <v>8.06</v>
      </c>
      <c r="D44" s="101">
        <v>10.38</v>
      </c>
      <c r="E44" s="238">
        <v>118073.43000000002</v>
      </c>
      <c r="F44" s="195">
        <v>126338.57010000001</v>
      </c>
      <c r="G44" s="103">
        <v>6.9660000000000002</v>
      </c>
      <c r="H44" s="101">
        <v>8.2810000000000006</v>
      </c>
      <c r="I44" s="101">
        <v>10.664999999999999</v>
      </c>
      <c r="J44" s="242">
        <v>124876.49000000003</v>
      </c>
      <c r="K44" s="195">
        <v>133617.84430000003</v>
      </c>
      <c r="L44" s="51">
        <v>6.9580000000000002</v>
      </c>
      <c r="M44" s="52">
        <v>8.6999999999999993</v>
      </c>
      <c r="N44" s="52">
        <v>10.933</v>
      </c>
      <c r="O44" s="245">
        <v>128616.14</v>
      </c>
      <c r="P44" s="195">
        <v>137619.26980000001</v>
      </c>
      <c r="Q44" s="51">
        <v>9.843</v>
      </c>
      <c r="R44" s="52">
        <v>12.077999999999999</v>
      </c>
      <c r="S44" s="52">
        <v>16.335999999999999</v>
      </c>
      <c r="T44" s="223">
        <v>139632.86000000002</v>
      </c>
      <c r="U44" s="195">
        <v>149407.16020000001</v>
      </c>
      <c r="V44" s="15"/>
      <c r="W44" s="9">
        <v>4300</v>
      </c>
      <c r="X44" s="161">
        <v>24127</v>
      </c>
      <c r="Y44" s="121">
        <v>26938</v>
      </c>
      <c r="Z44" s="494">
        <v>27746</v>
      </c>
      <c r="AA44" s="495"/>
      <c r="AB44" s="495"/>
      <c r="AC44" s="502">
        <v>30979</v>
      </c>
      <c r="AD44" s="503"/>
      <c r="AE44" s="504"/>
      <c r="AF44" s="494">
        <v>26540</v>
      </c>
      <c r="AG44" s="495"/>
      <c r="AH44" s="495"/>
      <c r="AI44" s="502">
        <v>29632</v>
      </c>
      <c r="AJ44" s="503"/>
      <c r="AK44" s="504"/>
      <c r="AL44" s="554">
        <v>44183</v>
      </c>
      <c r="AM44" s="555"/>
      <c r="AN44" s="18">
        <v>79312.200000000012</v>
      </c>
    </row>
    <row r="45" spans="1:40">
      <c r="A45" s="9">
        <v>4400</v>
      </c>
      <c r="B45" s="102">
        <v>6.968</v>
      </c>
      <c r="C45" s="100">
        <v>8.2829999999999995</v>
      </c>
      <c r="D45" s="100">
        <v>10.667</v>
      </c>
      <c r="E45" s="238">
        <v>118765.72000000002</v>
      </c>
      <c r="F45" s="196">
        <v>127079.32040000001</v>
      </c>
      <c r="G45" s="106">
        <v>7.1580000000000004</v>
      </c>
      <c r="H45" s="107">
        <v>8.5090000000000003</v>
      </c>
      <c r="I45" s="107">
        <v>10.959</v>
      </c>
      <c r="J45" s="242">
        <v>125728.21</v>
      </c>
      <c r="K45" s="198">
        <v>134529.18470000001</v>
      </c>
      <c r="L45" s="45">
        <v>7.1420000000000003</v>
      </c>
      <c r="M45" s="47">
        <v>8.9339999999999993</v>
      </c>
      <c r="N45" s="47">
        <v>11.231999999999999</v>
      </c>
      <c r="O45" s="245">
        <v>129744.99000000002</v>
      </c>
      <c r="P45" s="199">
        <v>138827.13930000001</v>
      </c>
      <c r="Q45" s="90">
        <v>10.114000000000001</v>
      </c>
      <c r="R45" s="89">
        <v>12.409000000000001</v>
      </c>
      <c r="S45" s="89">
        <v>16.785</v>
      </c>
      <c r="T45" s="223">
        <v>140778.83000000002</v>
      </c>
      <c r="U45" s="201">
        <v>150633.34810000003</v>
      </c>
      <c r="V45" s="15"/>
      <c r="W45" s="9">
        <v>4400</v>
      </c>
      <c r="X45" s="164">
        <v>24688</v>
      </c>
      <c r="Y45" s="128">
        <v>27565</v>
      </c>
      <c r="Z45" s="547">
        <v>28392</v>
      </c>
      <c r="AA45" s="548"/>
      <c r="AB45" s="548"/>
      <c r="AC45" s="549">
        <v>31699</v>
      </c>
      <c r="AD45" s="550"/>
      <c r="AE45" s="551"/>
      <c r="AF45" s="547">
        <v>27157</v>
      </c>
      <c r="AG45" s="548"/>
      <c r="AH45" s="548"/>
      <c r="AI45" s="549">
        <v>30321</v>
      </c>
      <c r="AJ45" s="550"/>
      <c r="AK45" s="551"/>
      <c r="AL45" s="552">
        <v>45210</v>
      </c>
      <c r="AM45" s="553"/>
      <c r="AN45" s="30">
        <v>81155.8</v>
      </c>
    </row>
    <row r="46" spans="1:40">
      <c r="A46" s="9">
        <v>4500</v>
      </c>
      <c r="B46" s="103">
        <v>7.1550000000000002</v>
      </c>
      <c r="C46" s="101">
        <v>8.5060000000000002</v>
      </c>
      <c r="D46" s="101">
        <v>10.954000000000001</v>
      </c>
      <c r="E46" s="238">
        <v>119426.98000000001</v>
      </c>
      <c r="F46" s="195">
        <v>127786.86860000002</v>
      </c>
      <c r="G46" s="103">
        <v>7.35</v>
      </c>
      <c r="H46" s="101">
        <v>8.7370000000000001</v>
      </c>
      <c r="I46" s="101">
        <v>11.252000000000001</v>
      </c>
      <c r="J46" s="242">
        <v>126591.7</v>
      </c>
      <c r="K46" s="195">
        <v>135453.11900000001</v>
      </c>
      <c r="L46" s="51">
        <v>7.3259999999999996</v>
      </c>
      <c r="M46" s="52">
        <v>9.1690000000000005</v>
      </c>
      <c r="N46" s="52">
        <v>11.531000000000001</v>
      </c>
      <c r="O46" s="245">
        <v>130847.09000000001</v>
      </c>
      <c r="P46" s="195">
        <v>140006.38630000001</v>
      </c>
      <c r="Q46" s="51">
        <v>10.384</v>
      </c>
      <c r="R46" s="52">
        <v>12.741</v>
      </c>
      <c r="S46" s="52">
        <v>17.234000000000002</v>
      </c>
      <c r="T46" s="223">
        <v>142256.50000000003</v>
      </c>
      <c r="U46" s="195">
        <v>152214.45500000002</v>
      </c>
      <c r="V46" s="15"/>
      <c r="W46" s="9">
        <v>4500</v>
      </c>
      <c r="X46" s="161">
        <v>25249</v>
      </c>
      <c r="Y46" s="121">
        <v>28191</v>
      </c>
      <c r="Z46" s="494">
        <v>29036</v>
      </c>
      <c r="AA46" s="495"/>
      <c r="AB46" s="495"/>
      <c r="AC46" s="502">
        <v>32420</v>
      </c>
      <c r="AD46" s="503"/>
      <c r="AE46" s="504"/>
      <c r="AF46" s="494">
        <v>27775</v>
      </c>
      <c r="AG46" s="495"/>
      <c r="AH46" s="495"/>
      <c r="AI46" s="502">
        <v>31010</v>
      </c>
      <c r="AJ46" s="503"/>
      <c r="AK46" s="504"/>
      <c r="AL46" s="554">
        <v>46238</v>
      </c>
      <c r="AM46" s="555"/>
      <c r="AN46" s="18">
        <v>83000.5</v>
      </c>
    </row>
    <row r="47" spans="1:40">
      <c r="A47" s="9">
        <v>4600</v>
      </c>
      <c r="B47" s="102">
        <v>7.718</v>
      </c>
      <c r="C47" s="100">
        <v>9.1750000000000007</v>
      </c>
      <c r="D47" s="100">
        <v>11.816000000000001</v>
      </c>
      <c r="E47" s="238">
        <v>120087.17000000001</v>
      </c>
      <c r="F47" s="196">
        <v>128493.27190000002</v>
      </c>
      <c r="G47" s="106">
        <v>7.9249999999999998</v>
      </c>
      <c r="H47" s="107">
        <v>9.4209999999999994</v>
      </c>
      <c r="I47" s="107">
        <v>12.132999999999999</v>
      </c>
      <c r="J47" s="242">
        <v>127455.19</v>
      </c>
      <c r="K47" s="198">
        <v>136377.0533</v>
      </c>
      <c r="L47" s="45">
        <v>7.8769999999999998</v>
      </c>
      <c r="M47" s="47">
        <v>9.8719999999999999</v>
      </c>
      <c r="N47" s="47">
        <v>12.427</v>
      </c>
      <c r="O47" s="245">
        <v>131948.12</v>
      </c>
      <c r="P47" s="199">
        <v>141184.4884</v>
      </c>
      <c r="Q47" s="90">
        <v>11.195</v>
      </c>
      <c r="R47" s="89">
        <v>13.736000000000001</v>
      </c>
      <c r="S47" s="89">
        <v>18.579999999999998</v>
      </c>
      <c r="T47" s="223">
        <v>143735.24000000002</v>
      </c>
      <c r="U47" s="201">
        <v>153796.70680000004</v>
      </c>
      <c r="V47" s="15"/>
      <c r="W47" s="9">
        <v>4600</v>
      </c>
      <c r="X47" s="164">
        <v>25810</v>
      </c>
      <c r="Y47" s="128">
        <v>28817</v>
      </c>
      <c r="Z47" s="547">
        <v>29681</v>
      </c>
      <c r="AA47" s="548"/>
      <c r="AB47" s="548"/>
      <c r="AC47" s="549">
        <v>33140</v>
      </c>
      <c r="AD47" s="550"/>
      <c r="AE47" s="551"/>
      <c r="AF47" s="547">
        <v>28392</v>
      </c>
      <c r="AG47" s="548"/>
      <c r="AH47" s="548"/>
      <c r="AI47" s="549">
        <v>31699</v>
      </c>
      <c r="AJ47" s="550"/>
      <c r="AK47" s="551"/>
      <c r="AL47" s="552">
        <v>47265</v>
      </c>
      <c r="AM47" s="553"/>
      <c r="AN47" s="30">
        <v>84845.200000000012</v>
      </c>
    </row>
    <row r="48" spans="1:40">
      <c r="A48" s="9">
        <v>4700</v>
      </c>
      <c r="B48" s="103">
        <v>7.53</v>
      </c>
      <c r="C48" s="101">
        <v>8.952</v>
      </c>
      <c r="D48" s="101">
        <v>11.529</v>
      </c>
      <c r="E48" s="238">
        <v>120745.22000000002</v>
      </c>
      <c r="F48" s="195">
        <v>129197.38540000001</v>
      </c>
      <c r="G48" s="103">
        <v>7.734</v>
      </c>
      <c r="H48" s="101">
        <v>9.1929999999999996</v>
      </c>
      <c r="I48" s="101">
        <v>11.839</v>
      </c>
      <c r="J48" s="242">
        <v>128315.47000000002</v>
      </c>
      <c r="K48" s="195">
        <v>137297.55290000001</v>
      </c>
      <c r="L48" s="51">
        <v>7.6929999999999996</v>
      </c>
      <c r="M48" s="52">
        <v>9.6370000000000005</v>
      </c>
      <c r="N48" s="52">
        <v>12.128</v>
      </c>
      <c r="O48" s="245">
        <v>133048.08000000005</v>
      </c>
      <c r="P48" s="195">
        <v>142361.44560000004</v>
      </c>
      <c r="Q48" s="51">
        <v>10.923999999999999</v>
      </c>
      <c r="R48" s="52">
        <v>13.404</v>
      </c>
      <c r="S48" s="52">
        <v>18.132000000000001</v>
      </c>
      <c r="T48" s="223">
        <v>145211.84</v>
      </c>
      <c r="U48" s="195">
        <v>155376.66880000001</v>
      </c>
      <c r="V48" s="15"/>
      <c r="W48" s="9">
        <v>4700</v>
      </c>
      <c r="X48" s="161">
        <v>26372</v>
      </c>
      <c r="Y48" s="121">
        <v>29444</v>
      </c>
      <c r="Z48" s="494">
        <v>30328</v>
      </c>
      <c r="AA48" s="495"/>
      <c r="AB48" s="495"/>
      <c r="AC48" s="502">
        <v>33861</v>
      </c>
      <c r="AD48" s="503"/>
      <c r="AE48" s="504"/>
      <c r="AF48" s="494">
        <v>29008</v>
      </c>
      <c r="AG48" s="495"/>
      <c r="AH48" s="495"/>
      <c r="AI48" s="502">
        <v>32388</v>
      </c>
      <c r="AJ48" s="503"/>
      <c r="AK48" s="504"/>
      <c r="AL48" s="554">
        <v>48293</v>
      </c>
      <c r="AM48" s="555"/>
      <c r="AN48" s="18">
        <v>86689.900000000009</v>
      </c>
    </row>
    <row r="49" spans="1:46" ht="15.75" thickBot="1">
      <c r="A49" s="10">
        <v>4800</v>
      </c>
      <c r="B49" s="104">
        <v>7.718</v>
      </c>
      <c r="C49" s="105">
        <v>9.1750000000000007</v>
      </c>
      <c r="D49" s="105">
        <v>11.816000000000001</v>
      </c>
      <c r="E49" s="240">
        <v>121402.20000000003</v>
      </c>
      <c r="F49" s="197">
        <v>129900.35400000002</v>
      </c>
      <c r="G49" s="108">
        <v>7.9249999999999998</v>
      </c>
      <c r="H49" s="109">
        <v>9.4209999999999994</v>
      </c>
      <c r="I49" s="109">
        <v>12.132999999999999</v>
      </c>
      <c r="J49" s="244">
        <v>129175.75000000001</v>
      </c>
      <c r="K49" s="241">
        <v>138218.05250000002</v>
      </c>
      <c r="L49" s="46">
        <v>7.8769999999999998</v>
      </c>
      <c r="M49" s="48">
        <v>9.8719999999999999</v>
      </c>
      <c r="N49" s="48">
        <v>12.427</v>
      </c>
      <c r="O49" s="247">
        <v>134146.97</v>
      </c>
      <c r="P49" s="200">
        <v>143537.2579</v>
      </c>
      <c r="Q49" s="91">
        <v>11.195</v>
      </c>
      <c r="R49" s="92">
        <v>13.736000000000001</v>
      </c>
      <c r="S49" s="92">
        <v>18.579999999999998</v>
      </c>
      <c r="T49" s="228">
        <v>146688.44000000003</v>
      </c>
      <c r="U49" s="202">
        <v>156956.63080000001</v>
      </c>
      <c r="V49" s="15"/>
      <c r="W49" s="10">
        <v>4800</v>
      </c>
      <c r="X49" s="165">
        <v>26933</v>
      </c>
      <c r="Y49" s="129">
        <v>30070</v>
      </c>
      <c r="Z49" s="558">
        <v>30972</v>
      </c>
      <c r="AA49" s="559"/>
      <c r="AB49" s="559"/>
      <c r="AC49" s="560">
        <v>34581</v>
      </c>
      <c r="AD49" s="561"/>
      <c r="AE49" s="562"/>
      <c r="AF49" s="558">
        <v>29626</v>
      </c>
      <c r="AG49" s="559"/>
      <c r="AH49" s="559"/>
      <c r="AI49" s="560">
        <v>33077</v>
      </c>
      <c r="AJ49" s="561"/>
      <c r="AK49" s="562"/>
      <c r="AL49" s="556">
        <v>49320</v>
      </c>
      <c r="AM49" s="557"/>
      <c r="AN49" s="31">
        <v>88534.6</v>
      </c>
    </row>
    <row r="50" spans="1:46">
      <c r="AP50" s="336"/>
      <c r="AQ50" s="336"/>
      <c r="AR50" s="336"/>
      <c r="AS50" s="41"/>
      <c r="AT50" s="41"/>
    </row>
    <row r="51" spans="1:46" ht="18.75">
      <c r="B51" s="11" t="s">
        <v>58</v>
      </c>
      <c r="C51"/>
      <c r="D51"/>
      <c r="E51" s="205"/>
      <c r="F51"/>
      <c r="M51" s="5"/>
      <c r="N51" s="5"/>
      <c r="O51" s="206"/>
      <c r="P51" s="5"/>
      <c r="Q51" s="5"/>
      <c r="R51" s="5"/>
      <c r="V51" s="5"/>
      <c r="W51" s="5"/>
    </row>
    <row r="52" spans="1:46" ht="15.75">
      <c r="B52" s="11" t="s">
        <v>18</v>
      </c>
      <c r="C52"/>
      <c r="D52"/>
      <c r="E52" s="205"/>
      <c r="F52"/>
      <c r="M52" s="5"/>
      <c r="N52" s="5"/>
      <c r="O52" s="206"/>
      <c r="P52" s="5"/>
      <c r="Q52" s="5"/>
      <c r="R52" s="5"/>
      <c r="V52" s="5"/>
      <c r="W52" s="5"/>
    </row>
    <row r="53" spans="1:46" ht="15.75">
      <c r="B53" s="447" t="s">
        <v>59</v>
      </c>
      <c r="C53" s="448"/>
      <c r="D53" s="448"/>
      <c r="E53" s="448"/>
      <c r="F53" s="448"/>
      <c r="G53" s="448"/>
      <c r="H53" s="448"/>
      <c r="I53" s="448"/>
      <c r="J53" s="448"/>
      <c r="K53" s="448"/>
      <c r="L53" s="448"/>
      <c r="M53" s="448"/>
      <c r="N53" s="448"/>
      <c r="O53" s="448"/>
      <c r="P53" s="448"/>
      <c r="Q53" s="448"/>
      <c r="R53" s="448"/>
      <c r="S53" s="448"/>
      <c r="T53" s="448"/>
      <c r="U53" s="448"/>
      <c r="V53" s="448"/>
      <c r="W53" s="448"/>
    </row>
    <row r="54" spans="1:46" ht="15.75">
      <c r="B54" s="12" t="s">
        <v>60</v>
      </c>
      <c r="C54"/>
      <c r="D54"/>
      <c r="E54" s="205"/>
      <c r="F54"/>
      <c r="M54" s="5"/>
      <c r="N54" s="5"/>
      <c r="O54" s="206"/>
      <c r="P54" s="5"/>
      <c r="Q54" s="5"/>
      <c r="R54" s="5"/>
      <c r="V54" s="5"/>
      <c r="W54" s="5"/>
    </row>
    <row r="55" spans="1:46" ht="15.75">
      <c r="B55" s="12" t="s">
        <v>33</v>
      </c>
      <c r="C55"/>
      <c r="D55"/>
      <c r="E55" s="205"/>
      <c r="F55"/>
      <c r="M55" s="5"/>
      <c r="N55" s="5"/>
      <c r="O55" s="206"/>
      <c r="P55" s="5"/>
      <c r="Q55" s="5"/>
      <c r="R55" s="5"/>
      <c r="V55" s="5"/>
      <c r="W55" s="5"/>
    </row>
    <row r="56" spans="1:46" ht="15.75">
      <c r="B56" s="12" t="s">
        <v>19</v>
      </c>
      <c r="C56"/>
      <c r="D56"/>
      <c r="E56" s="205"/>
      <c r="F56"/>
      <c r="M56" s="5"/>
      <c r="N56" s="5"/>
      <c r="O56" s="206"/>
      <c r="P56" s="5"/>
      <c r="Q56" s="5"/>
      <c r="R56" s="5"/>
      <c r="V56" s="5"/>
      <c r="W56" s="5"/>
    </row>
    <row r="57" spans="1:46" ht="15.75">
      <c r="B57" s="12" t="s">
        <v>21</v>
      </c>
      <c r="C57"/>
      <c r="D57"/>
      <c r="E57" s="205"/>
      <c r="F57"/>
      <c r="M57" s="5"/>
      <c r="N57" s="5"/>
      <c r="O57" s="206"/>
      <c r="P57" s="5"/>
      <c r="Q57" s="5"/>
      <c r="R57" s="5"/>
      <c r="V57" s="5"/>
      <c r="W57" s="5"/>
    </row>
    <row r="58" spans="1:46" ht="15.75">
      <c r="B58" s="12"/>
      <c r="C58"/>
      <c r="D58"/>
      <c r="E58" s="205"/>
      <c r="F58"/>
      <c r="M58" s="5"/>
      <c r="N58" s="5"/>
      <c r="O58" s="206"/>
      <c r="P58" s="5"/>
      <c r="Q58" s="5"/>
      <c r="R58" s="5"/>
      <c r="V58" s="5"/>
      <c r="W58" s="5"/>
    </row>
    <row r="59" spans="1:46" ht="15.75">
      <c r="B59" s="12" t="s">
        <v>22</v>
      </c>
      <c r="C59"/>
      <c r="D59"/>
      <c r="E59" s="205"/>
      <c r="F59"/>
      <c r="M59" s="5"/>
      <c r="N59" s="5"/>
      <c r="O59" s="206"/>
      <c r="P59" s="5"/>
      <c r="Q59" s="5"/>
      <c r="R59" s="5"/>
      <c r="V59" s="5"/>
      <c r="W59" s="5"/>
    </row>
    <row r="60" spans="1:46" ht="15.75">
      <c r="B60" s="12" t="s">
        <v>20</v>
      </c>
      <c r="C60"/>
      <c r="D60"/>
      <c r="E60" s="205"/>
      <c r="F60"/>
      <c r="M60" s="5"/>
      <c r="N60" s="5"/>
      <c r="O60" s="206"/>
      <c r="P60" s="5"/>
      <c r="Q60" s="5"/>
      <c r="R60" s="5"/>
      <c r="V60" s="5"/>
      <c r="W60" s="5"/>
    </row>
  </sheetData>
  <mergeCells count="257">
    <mergeCell ref="B53:W53"/>
    <mergeCell ref="AL49:AM49"/>
    <mergeCell ref="Z48:AB48"/>
    <mergeCell ref="AC48:AE48"/>
    <mergeCell ref="AF48:AH48"/>
    <mergeCell ref="AI48:AK48"/>
    <mergeCell ref="AL48:AM48"/>
    <mergeCell ref="Z49:AB49"/>
    <mergeCell ref="AC49:AE49"/>
    <mergeCell ref="AF49:AH49"/>
    <mergeCell ref="AI49:AK49"/>
    <mergeCell ref="AP50:AR50"/>
    <mergeCell ref="Z47:AB47"/>
    <mergeCell ref="AC47:AE47"/>
    <mergeCell ref="AF47:AH47"/>
    <mergeCell ref="AI47:AK47"/>
    <mergeCell ref="AL47:AM47"/>
    <mergeCell ref="Z45:AB45"/>
    <mergeCell ref="AC45:AE45"/>
    <mergeCell ref="AF45:AH45"/>
    <mergeCell ref="AI45:AK45"/>
    <mergeCell ref="AL45:AM45"/>
    <mergeCell ref="Z46:AB46"/>
    <mergeCell ref="AC46:AE46"/>
    <mergeCell ref="AF46:AH46"/>
    <mergeCell ref="AI46:AK46"/>
    <mergeCell ref="AL46:AM46"/>
    <mergeCell ref="AL44:AM44"/>
    <mergeCell ref="Z41:AB41"/>
    <mergeCell ref="AC41:AE41"/>
    <mergeCell ref="AF41:AH41"/>
    <mergeCell ref="AI41:AK41"/>
    <mergeCell ref="AL41:AM41"/>
    <mergeCell ref="Z42:AB42"/>
    <mergeCell ref="AC42:AE42"/>
    <mergeCell ref="AF42:AH42"/>
    <mergeCell ref="AI42:AK42"/>
    <mergeCell ref="AL42:AM42"/>
    <mergeCell ref="Z43:AB43"/>
    <mergeCell ref="AC43:AE43"/>
    <mergeCell ref="AF43:AH43"/>
    <mergeCell ref="AI43:AK43"/>
    <mergeCell ref="AL43:AM43"/>
    <mergeCell ref="Z44:AB44"/>
    <mergeCell ref="AC44:AE44"/>
    <mergeCell ref="AF44:AH44"/>
    <mergeCell ref="AI44:AK44"/>
    <mergeCell ref="Z39:AB39"/>
    <mergeCell ref="AC39:AE39"/>
    <mergeCell ref="AF39:AH39"/>
    <mergeCell ref="AI39:AK39"/>
    <mergeCell ref="AL39:AM39"/>
    <mergeCell ref="Z40:AB40"/>
    <mergeCell ref="AC40:AE40"/>
    <mergeCell ref="AF40:AH40"/>
    <mergeCell ref="AI40:AK40"/>
    <mergeCell ref="AL40:AM40"/>
    <mergeCell ref="Z37:AB37"/>
    <mergeCell ref="AC37:AE37"/>
    <mergeCell ref="AF37:AH37"/>
    <mergeCell ref="AI37:AK37"/>
    <mergeCell ref="AL37:AM37"/>
    <mergeCell ref="Z38:AB38"/>
    <mergeCell ref="AC38:AE38"/>
    <mergeCell ref="AF38:AH38"/>
    <mergeCell ref="AI38:AK38"/>
    <mergeCell ref="AL38:AM38"/>
    <mergeCell ref="Z35:AB35"/>
    <mergeCell ref="AC35:AE35"/>
    <mergeCell ref="AF35:AH35"/>
    <mergeCell ref="AI35:AK35"/>
    <mergeCell ref="AL35:AM35"/>
    <mergeCell ref="Z36:AB36"/>
    <mergeCell ref="AC36:AE36"/>
    <mergeCell ref="AF36:AH36"/>
    <mergeCell ref="AI36:AK36"/>
    <mergeCell ref="AL36:AM36"/>
    <mergeCell ref="Z33:AB33"/>
    <mergeCell ref="AC33:AE33"/>
    <mergeCell ref="AF33:AH33"/>
    <mergeCell ref="AI33:AK33"/>
    <mergeCell ref="AL33:AM33"/>
    <mergeCell ref="Z34:AB34"/>
    <mergeCell ref="AC34:AE34"/>
    <mergeCell ref="AF34:AH34"/>
    <mergeCell ref="AI34:AK34"/>
    <mergeCell ref="AL34:AM34"/>
    <mergeCell ref="Z31:AB31"/>
    <mergeCell ref="AC31:AE31"/>
    <mergeCell ref="AF31:AH31"/>
    <mergeCell ref="AI31:AK31"/>
    <mergeCell ref="AL31:AM31"/>
    <mergeCell ref="Z32:AB32"/>
    <mergeCell ref="AC32:AE32"/>
    <mergeCell ref="AF32:AH32"/>
    <mergeCell ref="AI32:AK32"/>
    <mergeCell ref="AL32:AM32"/>
    <mergeCell ref="Z29:AB29"/>
    <mergeCell ref="AC29:AE29"/>
    <mergeCell ref="AF29:AH29"/>
    <mergeCell ref="AI29:AK29"/>
    <mergeCell ref="AL29:AM29"/>
    <mergeCell ref="Z30:AB30"/>
    <mergeCell ref="AC30:AE30"/>
    <mergeCell ref="AF30:AH30"/>
    <mergeCell ref="AI30:AK30"/>
    <mergeCell ref="AL30:AM30"/>
    <mergeCell ref="Z27:AB27"/>
    <mergeCell ref="AC27:AE27"/>
    <mergeCell ref="AF27:AH27"/>
    <mergeCell ref="AI27:AK27"/>
    <mergeCell ref="AL27:AM27"/>
    <mergeCell ref="Z28:AB28"/>
    <mergeCell ref="AC28:AE28"/>
    <mergeCell ref="AF28:AH28"/>
    <mergeCell ref="AI28:AK28"/>
    <mergeCell ref="AL28:AM28"/>
    <mergeCell ref="Z25:AB25"/>
    <mergeCell ref="AC25:AE25"/>
    <mergeCell ref="AF25:AH25"/>
    <mergeCell ref="AI25:AK25"/>
    <mergeCell ref="AL25:AM25"/>
    <mergeCell ref="Z26:AB26"/>
    <mergeCell ref="AC26:AE26"/>
    <mergeCell ref="AF26:AH26"/>
    <mergeCell ref="AI26:AK26"/>
    <mergeCell ref="AL26:AM26"/>
    <mergeCell ref="Z23:AB23"/>
    <mergeCell ref="AC23:AE23"/>
    <mergeCell ref="AF23:AH23"/>
    <mergeCell ref="AI23:AK23"/>
    <mergeCell ref="AL23:AM23"/>
    <mergeCell ref="Z24:AB24"/>
    <mergeCell ref="AC24:AE24"/>
    <mergeCell ref="AF24:AH24"/>
    <mergeCell ref="AI24:AK24"/>
    <mergeCell ref="AL24:AM24"/>
    <mergeCell ref="Z21:AB21"/>
    <mergeCell ref="AC21:AE21"/>
    <mergeCell ref="AF21:AH21"/>
    <mergeCell ref="AI21:AK21"/>
    <mergeCell ref="AL21:AM21"/>
    <mergeCell ref="Z22:AB22"/>
    <mergeCell ref="AC22:AE22"/>
    <mergeCell ref="AF22:AH22"/>
    <mergeCell ref="AI22:AK22"/>
    <mergeCell ref="AL22:AM22"/>
    <mergeCell ref="Z19:AB19"/>
    <mergeCell ref="AC19:AE19"/>
    <mergeCell ref="AF19:AH19"/>
    <mergeCell ref="AI19:AK19"/>
    <mergeCell ref="AL19:AM19"/>
    <mergeCell ref="Z20:AB20"/>
    <mergeCell ref="AC20:AE20"/>
    <mergeCell ref="AF20:AH20"/>
    <mergeCell ref="AI20:AK20"/>
    <mergeCell ref="AL20:AM20"/>
    <mergeCell ref="Z17:AB17"/>
    <mergeCell ref="AC17:AE17"/>
    <mergeCell ref="AF17:AH17"/>
    <mergeCell ref="AI17:AK17"/>
    <mergeCell ref="AL17:AM17"/>
    <mergeCell ref="Z18:AB18"/>
    <mergeCell ref="AC18:AE18"/>
    <mergeCell ref="AF18:AH18"/>
    <mergeCell ref="AI18:AK18"/>
    <mergeCell ref="AL18:AM18"/>
    <mergeCell ref="Z15:AB15"/>
    <mergeCell ref="AC15:AE15"/>
    <mergeCell ref="AF15:AH15"/>
    <mergeCell ref="AI15:AK15"/>
    <mergeCell ref="AL15:AM15"/>
    <mergeCell ref="Z16:AB16"/>
    <mergeCell ref="AC16:AE16"/>
    <mergeCell ref="AF16:AH16"/>
    <mergeCell ref="AI16:AK16"/>
    <mergeCell ref="AL16:AM16"/>
    <mergeCell ref="Z13:AB13"/>
    <mergeCell ref="AC13:AE13"/>
    <mergeCell ref="AF13:AH13"/>
    <mergeCell ref="AI13:AK13"/>
    <mergeCell ref="AL13:AM13"/>
    <mergeCell ref="Z14:AB14"/>
    <mergeCell ref="AC14:AE14"/>
    <mergeCell ref="AF14:AH14"/>
    <mergeCell ref="AI14:AK14"/>
    <mergeCell ref="AL14:AM14"/>
    <mergeCell ref="Z11:AB11"/>
    <mergeCell ref="AC11:AE11"/>
    <mergeCell ref="AF11:AH11"/>
    <mergeCell ref="AI11:AK11"/>
    <mergeCell ref="AL11:AM11"/>
    <mergeCell ref="Z12:AB12"/>
    <mergeCell ref="AC12:AE12"/>
    <mergeCell ref="AF12:AH12"/>
    <mergeCell ref="AI12:AK12"/>
    <mergeCell ref="AL12:AM12"/>
    <mergeCell ref="Z9:AB9"/>
    <mergeCell ref="AC9:AE9"/>
    <mergeCell ref="AF9:AH9"/>
    <mergeCell ref="AI9:AK9"/>
    <mergeCell ref="AL9:AM9"/>
    <mergeCell ref="Z10:AB10"/>
    <mergeCell ref="AC10:AE10"/>
    <mergeCell ref="AF10:AH10"/>
    <mergeCell ref="AI10:AK10"/>
    <mergeCell ref="AL10:AM10"/>
    <mergeCell ref="A1:A8"/>
    <mergeCell ref="B1:F4"/>
    <mergeCell ref="B5:F5"/>
    <mergeCell ref="G5:K5"/>
    <mergeCell ref="L5:P5"/>
    <mergeCell ref="AF5:AK5"/>
    <mergeCell ref="L6:N7"/>
    <mergeCell ref="Q6:S7"/>
    <mergeCell ref="B6:D7"/>
    <mergeCell ref="G6:I7"/>
    <mergeCell ref="Q5:U5"/>
    <mergeCell ref="Z5:AE5"/>
    <mergeCell ref="AF3:AG3"/>
    <mergeCell ref="AH3:AI3"/>
    <mergeCell ref="AJ3:AK3"/>
    <mergeCell ref="X4:Y4"/>
    <mergeCell ref="Z4:AA4"/>
    <mergeCell ref="AB4:AC4"/>
    <mergeCell ref="AD4:AE4"/>
    <mergeCell ref="AF4:AG4"/>
    <mergeCell ref="AH4:AI4"/>
    <mergeCell ref="AJ4:AK4"/>
    <mergeCell ref="W1:W8"/>
    <mergeCell ref="AN1:AN2"/>
    <mergeCell ref="X3:Y3"/>
    <mergeCell ref="Z3:AA3"/>
    <mergeCell ref="AB3:AC3"/>
    <mergeCell ref="AD3:AE3"/>
    <mergeCell ref="X1:Y2"/>
    <mergeCell ref="Z1:AE2"/>
    <mergeCell ref="AF1:AK2"/>
    <mergeCell ref="AI6:AK8"/>
    <mergeCell ref="X5:Y5"/>
    <mergeCell ref="AL6:AM8"/>
    <mergeCell ref="AN6:AN8"/>
    <mergeCell ref="X6:X8"/>
    <mergeCell ref="Y6:Y8"/>
    <mergeCell ref="Z6:AB8"/>
    <mergeCell ref="AC6:AE8"/>
    <mergeCell ref="AF6:AH8"/>
    <mergeCell ref="S1:U4"/>
    <mergeCell ref="O1:R4"/>
    <mergeCell ref="G1:N4"/>
    <mergeCell ref="E6:F7"/>
    <mergeCell ref="J6:K7"/>
    <mergeCell ref="O6:P7"/>
    <mergeCell ref="T6:U7"/>
    <mergeCell ref="AL5:AM5"/>
    <mergeCell ref="AL1:AM2"/>
    <mergeCell ref="V6:V8"/>
  </mergeCells>
  <pageMargins left="0.7" right="0.7" top="0.75" bottom="0.75" header="0.3" footer="0.3"/>
  <pageSetup paperSize="9" scale="53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T60"/>
  <sheetViews>
    <sheetView workbookViewId="0">
      <pane xSplit="23" ySplit="8" topLeftCell="X9" activePane="bottomRight" state="frozen"/>
      <selection pane="topRight" activeCell="X1" sqref="X1"/>
      <selection pane="bottomLeft" activeCell="A9" sqref="A9"/>
      <selection pane="bottomRight" activeCell="O1" sqref="O1:R4"/>
    </sheetView>
  </sheetViews>
  <sheetFormatPr defaultRowHeight="15"/>
  <cols>
    <col min="1" max="1" width="8.140625" style="1" customWidth="1"/>
    <col min="2" max="4" width="5.7109375" style="1" customWidth="1"/>
    <col min="5" max="6" width="7.7109375" style="1" customWidth="1"/>
    <col min="7" max="9" width="5.7109375" customWidth="1"/>
    <col min="10" max="11" width="7.7109375" customWidth="1"/>
    <col min="12" max="13" width="5.7109375" customWidth="1"/>
    <col min="14" max="14" width="6.5703125" bestFit="1" customWidth="1"/>
    <col min="15" max="16" width="7.7109375" customWidth="1"/>
    <col min="17" max="19" width="6.5703125" bestFit="1" customWidth="1"/>
    <col min="20" max="21" width="7.7109375" customWidth="1"/>
    <col min="22" max="22" width="0.85546875" customWidth="1"/>
    <col min="23" max="23" width="7.7109375" style="1" customWidth="1"/>
    <col min="24" max="24" width="9.7109375" customWidth="1"/>
    <col min="25" max="25" width="9.28515625" customWidth="1"/>
    <col min="26" max="37" width="3.5703125" customWidth="1"/>
    <col min="38" max="39" width="6.7109375" customWidth="1"/>
    <col min="40" max="40" width="12.5703125" customWidth="1"/>
  </cols>
  <sheetData>
    <row r="1" spans="1:40" ht="15" customHeight="1">
      <c r="A1" s="341" t="s">
        <v>5</v>
      </c>
      <c r="B1" s="467" t="s">
        <v>46</v>
      </c>
      <c r="C1" s="468"/>
      <c r="D1" s="468"/>
      <c r="E1" s="468"/>
      <c r="F1" s="563"/>
      <c r="G1" s="372"/>
      <c r="H1" s="366"/>
      <c r="I1" s="366"/>
      <c r="J1" s="366"/>
      <c r="K1" s="366"/>
      <c r="L1" s="366"/>
      <c r="M1" s="366"/>
      <c r="N1" s="366"/>
      <c r="O1" s="363" t="s">
        <v>217</v>
      </c>
      <c r="P1" s="363"/>
      <c r="Q1" s="363"/>
      <c r="R1" s="363"/>
      <c r="S1" s="366"/>
      <c r="T1" s="366"/>
      <c r="U1" s="366"/>
      <c r="V1" s="19"/>
      <c r="W1" s="420" t="s">
        <v>5</v>
      </c>
      <c r="X1" s="431" t="s">
        <v>3</v>
      </c>
      <c r="Y1" s="432"/>
      <c r="Z1" s="431" t="s">
        <v>1</v>
      </c>
      <c r="AA1" s="465"/>
      <c r="AB1" s="465"/>
      <c r="AC1" s="465"/>
      <c r="AD1" s="465"/>
      <c r="AE1" s="432"/>
      <c r="AF1" s="425" t="s">
        <v>2</v>
      </c>
      <c r="AG1" s="426"/>
      <c r="AH1" s="426"/>
      <c r="AI1" s="426"/>
      <c r="AJ1" s="426"/>
      <c r="AK1" s="427"/>
      <c r="AL1" s="431" t="s">
        <v>16</v>
      </c>
      <c r="AM1" s="432"/>
      <c r="AN1" s="423" t="s">
        <v>96</v>
      </c>
    </row>
    <row r="2" spans="1:40" ht="15" customHeight="1">
      <c r="A2" s="342"/>
      <c r="B2" s="469"/>
      <c r="C2" s="470"/>
      <c r="D2" s="470"/>
      <c r="E2" s="470"/>
      <c r="F2" s="564"/>
      <c r="G2" s="373"/>
      <c r="H2" s="368"/>
      <c r="I2" s="368"/>
      <c r="J2" s="368"/>
      <c r="K2" s="368"/>
      <c r="L2" s="368"/>
      <c r="M2" s="368"/>
      <c r="N2" s="368"/>
      <c r="O2" s="364"/>
      <c r="P2" s="364"/>
      <c r="Q2" s="364"/>
      <c r="R2" s="364"/>
      <c r="S2" s="368"/>
      <c r="T2" s="368"/>
      <c r="U2" s="368"/>
      <c r="V2" s="19"/>
      <c r="W2" s="421"/>
      <c r="X2" s="433"/>
      <c r="Y2" s="434"/>
      <c r="Z2" s="433"/>
      <c r="AA2" s="466"/>
      <c r="AB2" s="466"/>
      <c r="AC2" s="466"/>
      <c r="AD2" s="466"/>
      <c r="AE2" s="434"/>
      <c r="AF2" s="428"/>
      <c r="AG2" s="429"/>
      <c r="AH2" s="429"/>
      <c r="AI2" s="429"/>
      <c r="AJ2" s="429"/>
      <c r="AK2" s="430"/>
      <c r="AL2" s="433"/>
      <c r="AM2" s="434"/>
      <c r="AN2" s="424"/>
    </row>
    <row r="3" spans="1:40" ht="24.75" customHeight="1">
      <c r="A3" s="342"/>
      <c r="B3" s="469"/>
      <c r="C3" s="470"/>
      <c r="D3" s="470"/>
      <c r="E3" s="470"/>
      <c r="F3" s="564"/>
      <c r="G3" s="373"/>
      <c r="H3" s="368"/>
      <c r="I3" s="368"/>
      <c r="J3" s="368"/>
      <c r="K3" s="368"/>
      <c r="L3" s="368"/>
      <c r="M3" s="368"/>
      <c r="N3" s="368"/>
      <c r="O3" s="364"/>
      <c r="P3" s="364"/>
      <c r="Q3" s="364"/>
      <c r="R3" s="364"/>
      <c r="S3" s="368"/>
      <c r="T3" s="368"/>
      <c r="U3" s="368"/>
      <c r="V3" s="19"/>
      <c r="W3" s="421"/>
      <c r="X3" s="474" t="s">
        <v>15</v>
      </c>
      <c r="Y3" s="475"/>
      <c r="Z3" s="344" t="s">
        <v>6</v>
      </c>
      <c r="AA3" s="345"/>
      <c r="AB3" s="346" t="s">
        <v>7</v>
      </c>
      <c r="AC3" s="345"/>
      <c r="AD3" s="346" t="s">
        <v>8</v>
      </c>
      <c r="AE3" s="476"/>
      <c r="AF3" s="375" t="s">
        <v>10</v>
      </c>
      <c r="AG3" s="376"/>
      <c r="AH3" s="435" t="s">
        <v>11</v>
      </c>
      <c r="AI3" s="376"/>
      <c r="AJ3" s="435" t="s">
        <v>12</v>
      </c>
      <c r="AK3" s="436"/>
      <c r="AL3" s="2" t="s">
        <v>13</v>
      </c>
      <c r="AM3" s="3" t="s">
        <v>14</v>
      </c>
      <c r="AN3" s="17" t="s">
        <v>9</v>
      </c>
    </row>
    <row r="4" spans="1:40" ht="16.5" customHeight="1" thickBot="1">
      <c r="A4" s="342"/>
      <c r="B4" s="469"/>
      <c r="C4" s="470"/>
      <c r="D4" s="470"/>
      <c r="E4" s="470"/>
      <c r="F4" s="564"/>
      <c r="G4" s="374"/>
      <c r="H4" s="370"/>
      <c r="I4" s="370"/>
      <c r="J4" s="370"/>
      <c r="K4" s="370"/>
      <c r="L4" s="370"/>
      <c r="M4" s="370"/>
      <c r="N4" s="370"/>
      <c r="O4" s="365"/>
      <c r="P4" s="365"/>
      <c r="Q4" s="365"/>
      <c r="R4" s="365"/>
      <c r="S4" s="370"/>
      <c r="T4" s="370"/>
      <c r="U4" s="370"/>
      <c r="V4" s="19"/>
      <c r="W4" s="421"/>
      <c r="X4" s="437"/>
      <c r="Y4" s="438"/>
      <c r="Z4" s="439"/>
      <c r="AA4" s="440"/>
      <c r="AB4" s="441"/>
      <c r="AC4" s="440"/>
      <c r="AD4" s="441"/>
      <c r="AE4" s="442"/>
      <c r="AF4" s="437"/>
      <c r="AG4" s="443"/>
      <c r="AH4" s="443"/>
      <c r="AI4" s="443"/>
      <c r="AJ4" s="443"/>
      <c r="AK4" s="438"/>
      <c r="AL4" s="4"/>
      <c r="AM4" s="29"/>
      <c r="AN4" s="23"/>
    </row>
    <row r="5" spans="1:40" ht="19.5" customHeight="1" thickBot="1">
      <c r="A5" s="342"/>
      <c r="B5" s="316" t="s">
        <v>61</v>
      </c>
      <c r="C5" s="317"/>
      <c r="D5" s="317"/>
      <c r="E5" s="317"/>
      <c r="F5" s="318"/>
      <c r="G5" s="471" t="s">
        <v>62</v>
      </c>
      <c r="H5" s="472"/>
      <c r="I5" s="472"/>
      <c r="J5" s="472"/>
      <c r="K5" s="473"/>
      <c r="L5" s="316" t="s">
        <v>63</v>
      </c>
      <c r="M5" s="317"/>
      <c r="N5" s="317"/>
      <c r="O5" s="317"/>
      <c r="P5" s="318"/>
      <c r="Q5" s="319" t="s">
        <v>64</v>
      </c>
      <c r="R5" s="320"/>
      <c r="S5" s="320"/>
      <c r="T5" s="320"/>
      <c r="U5" s="530"/>
      <c r="V5" s="19"/>
      <c r="W5" s="421"/>
      <c r="X5" s="306" t="s">
        <v>29</v>
      </c>
      <c r="Y5" s="449"/>
      <c r="Z5" s="483" t="s">
        <v>29</v>
      </c>
      <c r="AA5" s="523"/>
      <c r="AB5" s="523"/>
      <c r="AC5" s="523"/>
      <c r="AD5" s="523"/>
      <c r="AE5" s="484"/>
      <c r="AF5" s="527" t="s">
        <v>30</v>
      </c>
      <c r="AG5" s="528"/>
      <c r="AH5" s="528"/>
      <c r="AI5" s="528"/>
      <c r="AJ5" s="528"/>
      <c r="AK5" s="529"/>
      <c r="AL5" s="483" t="s">
        <v>101</v>
      </c>
      <c r="AM5" s="523"/>
      <c r="AN5" s="116" t="s">
        <v>31</v>
      </c>
    </row>
    <row r="6" spans="1:40" ht="39.950000000000003" customHeight="1">
      <c r="A6" s="342"/>
      <c r="B6" s="414" t="s">
        <v>17</v>
      </c>
      <c r="C6" s="415"/>
      <c r="D6" s="416"/>
      <c r="E6" s="322" t="s">
        <v>0</v>
      </c>
      <c r="F6" s="323"/>
      <c r="G6" s="414" t="s">
        <v>17</v>
      </c>
      <c r="H6" s="415"/>
      <c r="I6" s="416"/>
      <c r="J6" s="322" t="s">
        <v>0</v>
      </c>
      <c r="K6" s="323"/>
      <c r="L6" s="414" t="s">
        <v>17</v>
      </c>
      <c r="M6" s="415"/>
      <c r="N6" s="416"/>
      <c r="O6" s="322" t="s">
        <v>0</v>
      </c>
      <c r="P6" s="323"/>
      <c r="Q6" s="414" t="s">
        <v>17</v>
      </c>
      <c r="R6" s="415"/>
      <c r="S6" s="416"/>
      <c r="T6" s="322" t="s">
        <v>0</v>
      </c>
      <c r="U6" s="522"/>
      <c r="V6" s="407"/>
      <c r="W6" s="421"/>
      <c r="X6" s="450" t="s">
        <v>4</v>
      </c>
      <c r="Y6" s="453" t="s">
        <v>88</v>
      </c>
      <c r="Z6" s="379" t="s">
        <v>4</v>
      </c>
      <c r="AA6" s="380"/>
      <c r="AB6" s="381"/>
      <c r="AC6" s="456" t="s">
        <v>88</v>
      </c>
      <c r="AD6" s="457"/>
      <c r="AE6" s="458"/>
      <c r="AF6" s="379" t="s">
        <v>4</v>
      </c>
      <c r="AG6" s="380"/>
      <c r="AH6" s="381"/>
      <c r="AI6" s="392" t="s">
        <v>84</v>
      </c>
      <c r="AJ6" s="393"/>
      <c r="AK6" s="394"/>
      <c r="AL6" s="401" t="s">
        <v>85</v>
      </c>
      <c r="AM6" s="394"/>
      <c r="AN6" s="404" t="s">
        <v>89</v>
      </c>
    </row>
    <row r="7" spans="1:40" ht="12" customHeight="1" thickBot="1">
      <c r="A7" s="342"/>
      <c r="B7" s="417"/>
      <c r="C7" s="418"/>
      <c r="D7" s="419"/>
      <c r="E7" s="324"/>
      <c r="F7" s="325"/>
      <c r="G7" s="417"/>
      <c r="H7" s="418"/>
      <c r="I7" s="419"/>
      <c r="J7" s="324"/>
      <c r="K7" s="325"/>
      <c r="L7" s="417"/>
      <c r="M7" s="418"/>
      <c r="N7" s="419"/>
      <c r="O7" s="324"/>
      <c r="P7" s="325"/>
      <c r="Q7" s="417"/>
      <c r="R7" s="418"/>
      <c r="S7" s="419"/>
      <c r="T7" s="324"/>
      <c r="U7" s="565"/>
      <c r="V7" s="407"/>
      <c r="W7" s="421"/>
      <c r="X7" s="451"/>
      <c r="Y7" s="454"/>
      <c r="Z7" s="382"/>
      <c r="AA7" s="383"/>
      <c r="AB7" s="384"/>
      <c r="AC7" s="459"/>
      <c r="AD7" s="460"/>
      <c r="AE7" s="461"/>
      <c r="AF7" s="382"/>
      <c r="AG7" s="383"/>
      <c r="AH7" s="384"/>
      <c r="AI7" s="395"/>
      <c r="AJ7" s="396"/>
      <c r="AK7" s="397"/>
      <c r="AL7" s="402"/>
      <c r="AM7" s="397"/>
      <c r="AN7" s="405"/>
    </row>
    <row r="8" spans="1:40" ht="15" customHeight="1" thickBot="1">
      <c r="A8" s="343"/>
      <c r="B8" s="73" t="s">
        <v>35</v>
      </c>
      <c r="C8" s="74" t="s">
        <v>36</v>
      </c>
      <c r="D8" s="74" t="s">
        <v>37</v>
      </c>
      <c r="E8" s="70" t="s">
        <v>41</v>
      </c>
      <c r="F8" s="71" t="s">
        <v>42</v>
      </c>
      <c r="G8" s="73" t="s">
        <v>35</v>
      </c>
      <c r="H8" s="74" t="s">
        <v>36</v>
      </c>
      <c r="I8" s="74" t="s">
        <v>37</v>
      </c>
      <c r="J8" s="70" t="s">
        <v>41</v>
      </c>
      <c r="K8" s="71" t="s">
        <v>42</v>
      </c>
      <c r="L8" s="73" t="s">
        <v>35</v>
      </c>
      <c r="M8" s="74" t="s">
        <v>36</v>
      </c>
      <c r="N8" s="74" t="s">
        <v>37</v>
      </c>
      <c r="O8" s="70" t="s">
        <v>41</v>
      </c>
      <c r="P8" s="71" t="s">
        <v>42</v>
      </c>
      <c r="Q8" s="73" t="s">
        <v>35</v>
      </c>
      <c r="R8" s="74" t="s">
        <v>36</v>
      </c>
      <c r="S8" s="74" t="s">
        <v>37</v>
      </c>
      <c r="T8" s="70" t="s">
        <v>41</v>
      </c>
      <c r="U8" s="71" t="s">
        <v>42</v>
      </c>
      <c r="V8" s="407"/>
      <c r="W8" s="422"/>
      <c r="X8" s="452"/>
      <c r="Y8" s="455"/>
      <c r="Z8" s="385"/>
      <c r="AA8" s="386"/>
      <c r="AB8" s="387"/>
      <c r="AC8" s="462"/>
      <c r="AD8" s="463"/>
      <c r="AE8" s="464"/>
      <c r="AF8" s="385"/>
      <c r="AG8" s="386"/>
      <c r="AH8" s="387"/>
      <c r="AI8" s="398"/>
      <c r="AJ8" s="399"/>
      <c r="AK8" s="400"/>
      <c r="AL8" s="403"/>
      <c r="AM8" s="400"/>
      <c r="AN8" s="406"/>
    </row>
    <row r="9" spans="1:40">
      <c r="A9" s="9">
        <v>800</v>
      </c>
      <c r="B9" s="61">
        <v>0.83799999999999997</v>
      </c>
      <c r="C9" s="62">
        <v>0.996</v>
      </c>
      <c r="D9" s="62">
        <v>1.2809999999999999</v>
      </c>
      <c r="E9" s="134">
        <v>23984</v>
      </c>
      <c r="F9" s="130">
        <v>25663</v>
      </c>
      <c r="G9" s="63">
        <v>0.88700000000000001</v>
      </c>
      <c r="H9" s="64">
        <v>1.054</v>
      </c>
      <c r="I9" s="64">
        <v>1.36</v>
      </c>
      <c r="J9" s="147">
        <v>24490</v>
      </c>
      <c r="K9" s="138">
        <v>26204.300000000003</v>
      </c>
      <c r="L9" s="65">
        <v>0.98799999999999999</v>
      </c>
      <c r="M9" s="66">
        <v>1.175</v>
      </c>
      <c r="N9" s="66">
        <v>1.4159999999999999</v>
      </c>
      <c r="O9" s="152">
        <v>26157</v>
      </c>
      <c r="P9" s="141">
        <v>27987.99</v>
      </c>
      <c r="Q9" s="67">
        <v>1.254</v>
      </c>
      <c r="R9" s="68">
        <v>1.538</v>
      </c>
      <c r="S9" s="68">
        <v>2.0779999999999998</v>
      </c>
      <c r="T9" s="153">
        <v>32430</v>
      </c>
      <c r="U9" s="166">
        <v>34700.1</v>
      </c>
      <c r="V9" s="15"/>
      <c r="W9" s="237">
        <v>800</v>
      </c>
      <c r="X9" s="170">
        <v>5429</v>
      </c>
      <c r="Y9" s="13">
        <v>6243</v>
      </c>
      <c r="Z9" s="566">
        <v>6242.2944000000007</v>
      </c>
      <c r="AA9" s="567"/>
      <c r="AB9" s="568"/>
      <c r="AC9" s="569">
        <v>7179.9730131616898</v>
      </c>
      <c r="AD9" s="569"/>
      <c r="AE9" s="570"/>
      <c r="AF9" s="571">
        <v>5972</v>
      </c>
      <c r="AG9" s="572"/>
      <c r="AH9" s="572"/>
      <c r="AI9" s="573">
        <v>6868</v>
      </c>
      <c r="AJ9" s="574"/>
      <c r="AK9" s="575"/>
      <c r="AL9" s="576">
        <v>10136</v>
      </c>
      <c r="AM9" s="577"/>
      <c r="AN9" s="32">
        <v>15830.100000000002</v>
      </c>
    </row>
    <row r="10" spans="1:40">
      <c r="A10" s="9">
        <v>900</v>
      </c>
      <c r="B10" s="25">
        <v>1.0209999999999999</v>
      </c>
      <c r="C10" s="39">
        <v>1.2130000000000001</v>
      </c>
      <c r="D10" s="39">
        <v>1.5609999999999999</v>
      </c>
      <c r="E10" s="135">
        <v>25063</v>
      </c>
      <c r="F10" s="131">
        <v>26817</v>
      </c>
      <c r="G10" s="25">
        <v>1.077</v>
      </c>
      <c r="H10" s="39">
        <v>1.2809999999999999</v>
      </c>
      <c r="I10" s="39">
        <v>1.6519999999999999</v>
      </c>
      <c r="J10" s="135">
        <v>26514</v>
      </c>
      <c r="K10" s="131">
        <v>28369.980000000003</v>
      </c>
      <c r="L10" s="36">
        <v>1.17</v>
      </c>
      <c r="M10" s="37">
        <v>1.407</v>
      </c>
      <c r="N10" s="37">
        <v>1.712</v>
      </c>
      <c r="O10" s="135">
        <v>27875</v>
      </c>
      <c r="P10" s="131">
        <v>29826.25</v>
      </c>
      <c r="Q10" s="36">
        <v>1.5209999999999999</v>
      </c>
      <c r="R10" s="37">
        <v>1.865</v>
      </c>
      <c r="S10" s="37">
        <v>2.52</v>
      </c>
      <c r="T10" s="135">
        <v>34369</v>
      </c>
      <c r="U10" s="167">
        <v>36774.83</v>
      </c>
      <c r="V10" s="15"/>
      <c r="W10" s="9">
        <v>900</v>
      </c>
      <c r="X10" s="161">
        <v>6110</v>
      </c>
      <c r="Y10" s="121">
        <v>7027</v>
      </c>
      <c r="Z10" s="578">
        <v>7026.3690000000006</v>
      </c>
      <c r="AA10" s="579"/>
      <c r="AB10" s="580"/>
      <c r="AC10" s="581">
        <v>8080.6286884988176</v>
      </c>
      <c r="AD10" s="581"/>
      <c r="AE10" s="582"/>
      <c r="AF10" s="494">
        <v>6720</v>
      </c>
      <c r="AG10" s="495"/>
      <c r="AH10" s="495"/>
      <c r="AI10" s="502">
        <v>7728</v>
      </c>
      <c r="AJ10" s="503"/>
      <c r="AK10" s="504"/>
      <c r="AL10" s="554">
        <v>11403</v>
      </c>
      <c r="AM10" s="555"/>
      <c r="AN10" s="18">
        <v>17809</v>
      </c>
    </row>
    <row r="11" spans="1:40">
      <c r="A11" s="9">
        <v>1000</v>
      </c>
      <c r="B11" s="24">
        <v>1.204</v>
      </c>
      <c r="C11" s="38">
        <v>1.431</v>
      </c>
      <c r="D11" s="38">
        <v>1.8420000000000001</v>
      </c>
      <c r="E11" s="136">
        <v>26141</v>
      </c>
      <c r="F11" s="132">
        <v>27971</v>
      </c>
      <c r="G11" s="57">
        <v>1.268</v>
      </c>
      <c r="H11" s="16">
        <v>1.5069999999999999</v>
      </c>
      <c r="I11" s="16">
        <v>1.9430000000000001</v>
      </c>
      <c r="J11" s="148">
        <v>27922</v>
      </c>
      <c r="K11" s="139">
        <v>29876.54</v>
      </c>
      <c r="L11" s="45">
        <v>1.3520000000000001</v>
      </c>
      <c r="M11" s="47">
        <v>1.639</v>
      </c>
      <c r="N11" s="47">
        <v>2.008</v>
      </c>
      <c r="O11" s="150">
        <v>29589</v>
      </c>
      <c r="P11" s="142">
        <v>31660.230000000003</v>
      </c>
      <c r="Q11" s="6">
        <v>1.7869999999999999</v>
      </c>
      <c r="R11" s="49">
        <v>2.1909999999999998</v>
      </c>
      <c r="S11" s="49">
        <v>2.9620000000000002</v>
      </c>
      <c r="T11" s="154">
        <v>36308</v>
      </c>
      <c r="U11" s="168">
        <v>38849.560000000005</v>
      </c>
      <c r="V11" s="15"/>
      <c r="W11" s="9">
        <v>1000</v>
      </c>
      <c r="X11" s="170">
        <v>6788</v>
      </c>
      <c r="Y11" s="13">
        <v>7806</v>
      </c>
      <c r="Z11" s="578">
        <v>7805.3931999999995</v>
      </c>
      <c r="AA11" s="579"/>
      <c r="AB11" s="580"/>
      <c r="AC11" s="581">
        <v>8977.3627861494297</v>
      </c>
      <c r="AD11" s="581"/>
      <c r="AE11" s="582"/>
      <c r="AF11" s="571">
        <v>7467</v>
      </c>
      <c r="AG11" s="572"/>
      <c r="AH11" s="572"/>
      <c r="AI11" s="573">
        <v>8587</v>
      </c>
      <c r="AJ11" s="574"/>
      <c r="AK11" s="575"/>
      <c r="AL11" s="576">
        <v>12669</v>
      </c>
      <c r="AM11" s="577"/>
      <c r="AN11" s="32">
        <v>19787.900000000001</v>
      </c>
    </row>
    <row r="12" spans="1:40">
      <c r="A12" s="9">
        <v>1100</v>
      </c>
      <c r="B12" s="25">
        <v>1.387</v>
      </c>
      <c r="C12" s="39">
        <v>1.6479999999999999</v>
      </c>
      <c r="D12" s="39">
        <v>2.1219999999999999</v>
      </c>
      <c r="E12" s="135">
        <v>27012</v>
      </c>
      <c r="F12" s="131">
        <v>28903</v>
      </c>
      <c r="G12" s="25">
        <v>1.458</v>
      </c>
      <c r="H12" s="39">
        <v>1.734</v>
      </c>
      <c r="I12" s="39">
        <v>2.2349999999999999</v>
      </c>
      <c r="J12" s="135">
        <v>29005</v>
      </c>
      <c r="K12" s="131">
        <v>31035.350000000002</v>
      </c>
      <c r="L12" s="36">
        <v>1.534</v>
      </c>
      <c r="M12" s="37">
        <v>1.871</v>
      </c>
      <c r="N12" s="37">
        <v>2.3039999999999998</v>
      </c>
      <c r="O12" s="135">
        <v>30672</v>
      </c>
      <c r="P12" s="131">
        <v>32819.040000000001</v>
      </c>
      <c r="Q12" s="36">
        <v>2.0529999999999999</v>
      </c>
      <c r="R12" s="37">
        <v>2.5179999999999998</v>
      </c>
      <c r="S12" s="37">
        <v>3.4049999999999998</v>
      </c>
      <c r="T12" s="135">
        <v>38815</v>
      </c>
      <c r="U12" s="167">
        <v>41532.050000000003</v>
      </c>
      <c r="V12" s="15"/>
      <c r="W12" s="9">
        <v>1100</v>
      </c>
      <c r="X12" s="161">
        <v>7468</v>
      </c>
      <c r="Y12" s="121">
        <v>8588</v>
      </c>
      <c r="Z12" s="578">
        <v>8588.2052000000003</v>
      </c>
      <c r="AA12" s="579"/>
      <c r="AB12" s="580"/>
      <c r="AC12" s="581">
        <v>9875.839807216269</v>
      </c>
      <c r="AD12" s="581"/>
      <c r="AE12" s="582"/>
      <c r="AF12" s="494">
        <v>8214</v>
      </c>
      <c r="AG12" s="495"/>
      <c r="AH12" s="495"/>
      <c r="AI12" s="502">
        <v>9446</v>
      </c>
      <c r="AJ12" s="503"/>
      <c r="AK12" s="504"/>
      <c r="AL12" s="554">
        <v>13937</v>
      </c>
      <c r="AM12" s="555"/>
      <c r="AN12" s="18">
        <v>21766.800000000003</v>
      </c>
    </row>
    <row r="13" spans="1:40">
      <c r="A13" s="9">
        <v>1200</v>
      </c>
      <c r="B13" s="24">
        <v>1.57</v>
      </c>
      <c r="C13" s="38">
        <v>1.8660000000000001</v>
      </c>
      <c r="D13" s="38">
        <v>2.4020000000000001</v>
      </c>
      <c r="E13" s="136">
        <v>36275</v>
      </c>
      <c r="F13" s="132">
        <v>38814</v>
      </c>
      <c r="G13" s="57">
        <v>1.649</v>
      </c>
      <c r="H13" s="16">
        <v>1.96</v>
      </c>
      <c r="I13" s="16">
        <v>2.5259999999999998</v>
      </c>
      <c r="J13" s="148">
        <v>38477</v>
      </c>
      <c r="K13" s="139">
        <v>41170.39</v>
      </c>
      <c r="L13" s="45">
        <v>1.716</v>
      </c>
      <c r="M13" s="47">
        <v>2.1030000000000002</v>
      </c>
      <c r="N13" s="47">
        <v>2.6</v>
      </c>
      <c r="O13" s="150">
        <v>39669</v>
      </c>
      <c r="P13" s="142">
        <v>42445.83</v>
      </c>
      <c r="Q13" s="6">
        <v>2.319</v>
      </c>
      <c r="R13" s="49">
        <v>2.8450000000000002</v>
      </c>
      <c r="S13" s="49">
        <v>3.847</v>
      </c>
      <c r="T13" s="154">
        <v>49235</v>
      </c>
      <c r="U13" s="168">
        <v>52681.450000000004</v>
      </c>
      <c r="V13" s="15"/>
      <c r="W13" s="9">
        <v>1200</v>
      </c>
      <c r="X13" s="170">
        <v>8145</v>
      </c>
      <c r="Y13" s="13">
        <v>9367</v>
      </c>
      <c r="Z13" s="578">
        <v>9367.2294000000002</v>
      </c>
      <c r="AA13" s="579"/>
      <c r="AB13" s="580"/>
      <c r="AC13" s="581">
        <v>10772.35603943985</v>
      </c>
      <c r="AD13" s="581"/>
      <c r="AE13" s="582"/>
      <c r="AF13" s="571">
        <v>8961</v>
      </c>
      <c r="AG13" s="572"/>
      <c r="AH13" s="572"/>
      <c r="AI13" s="573">
        <v>10304</v>
      </c>
      <c r="AJ13" s="574"/>
      <c r="AK13" s="575"/>
      <c r="AL13" s="576">
        <v>15205</v>
      </c>
      <c r="AM13" s="577"/>
      <c r="AN13" s="32">
        <v>23745.7</v>
      </c>
    </row>
    <row r="14" spans="1:40">
      <c r="A14" s="9">
        <v>1300</v>
      </c>
      <c r="B14" s="25">
        <v>1.7529999999999999</v>
      </c>
      <c r="C14" s="39">
        <v>2.0830000000000002</v>
      </c>
      <c r="D14" s="39">
        <v>2.6819999999999999</v>
      </c>
      <c r="E14" s="135">
        <v>37364</v>
      </c>
      <c r="F14" s="131">
        <v>39979</v>
      </c>
      <c r="G14" s="25">
        <v>1.839</v>
      </c>
      <c r="H14" s="39">
        <v>2.1869999999999998</v>
      </c>
      <c r="I14" s="39">
        <v>2.8180000000000001</v>
      </c>
      <c r="J14" s="135">
        <v>40280</v>
      </c>
      <c r="K14" s="131">
        <v>43099.600000000006</v>
      </c>
      <c r="L14" s="36">
        <v>1.8979999999999999</v>
      </c>
      <c r="M14" s="37">
        <v>2.335</v>
      </c>
      <c r="N14" s="37">
        <v>2.8959999999999999</v>
      </c>
      <c r="O14" s="135">
        <v>41471</v>
      </c>
      <c r="P14" s="131">
        <v>44373.97</v>
      </c>
      <c r="Q14" s="36">
        <v>2.5859999999999999</v>
      </c>
      <c r="R14" s="37">
        <v>3.1720000000000002</v>
      </c>
      <c r="S14" s="37">
        <v>4.2889999999999997</v>
      </c>
      <c r="T14" s="135">
        <v>51663</v>
      </c>
      <c r="U14" s="167">
        <v>55279.41</v>
      </c>
      <c r="V14" s="15"/>
      <c r="W14" s="9">
        <v>1300</v>
      </c>
      <c r="X14" s="161">
        <v>8826</v>
      </c>
      <c r="Y14" s="121">
        <v>10149</v>
      </c>
      <c r="Z14" s="578">
        <v>10148.7788</v>
      </c>
      <c r="AA14" s="579"/>
      <c r="AB14" s="580"/>
      <c r="AC14" s="581">
        <v>11671.050925933721</v>
      </c>
      <c r="AD14" s="581"/>
      <c r="AE14" s="582"/>
      <c r="AF14" s="494">
        <v>9707</v>
      </c>
      <c r="AG14" s="495"/>
      <c r="AH14" s="495"/>
      <c r="AI14" s="502">
        <v>11162</v>
      </c>
      <c r="AJ14" s="503"/>
      <c r="AK14" s="504"/>
      <c r="AL14" s="554">
        <v>16471</v>
      </c>
      <c r="AM14" s="555"/>
      <c r="AN14" s="18">
        <v>25724.600000000002</v>
      </c>
    </row>
    <row r="15" spans="1:40">
      <c r="A15" s="9">
        <v>1400</v>
      </c>
      <c r="B15" s="24">
        <v>1.9359999999999999</v>
      </c>
      <c r="C15" s="38">
        <v>2.3010000000000002</v>
      </c>
      <c r="D15" s="38">
        <v>2.9620000000000002</v>
      </c>
      <c r="E15" s="136">
        <v>38450</v>
      </c>
      <c r="F15" s="132">
        <v>41142</v>
      </c>
      <c r="G15" s="57">
        <v>2.0299999999999998</v>
      </c>
      <c r="H15" s="16">
        <v>2.4129999999999998</v>
      </c>
      <c r="I15" s="16">
        <v>3.109</v>
      </c>
      <c r="J15" s="148">
        <v>42082</v>
      </c>
      <c r="K15" s="139">
        <v>45027.740000000005</v>
      </c>
      <c r="L15" s="45">
        <v>2.08</v>
      </c>
      <c r="M15" s="47">
        <v>2.5670000000000002</v>
      </c>
      <c r="N15" s="47">
        <v>3.1920000000000002</v>
      </c>
      <c r="O15" s="150">
        <v>43274</v>
      </c>
      <c r="P15" s="142">
        <v>46303.18</v>
      </c>
      <c r="Q15" s="6">
        <v>2.8519999999999999</v>
      </c>
      <c r="R15" s="49">
        <v>3.4990000000000001</v>
      </c>
      <c r="S15" s="49">
        <v>4.7309999999999999</v>
      </c>
      <c r="T15" s="154">
        <v>54089</v>
      </c>
      <c r="U15" s="168">
        <v>57875.23</v>
      </c>
      <c r="V15" s="15"/>
      <c r="W15" s="9">
        <v>1400</v>
      </c>
      <c r="X15" s="170">
        <v>9502</v>
      </c>
      <c r="Y15" s="13">
        <v>10928</v>
      </c>
      <c r="Z15" s="578">
        <v>10927.803</v>
      </c>
      <c r="AA15" s="579"/>
      <c r="AB15" s="580"/>
      <c r="AC15" s="581">
        <v>12567.349292730274</v>
      </c>
      <c r="AD15" s="581"/>
      <c r="AE15" s="582"/>
      <c r="AF15" s="571">
        <v>10453</v>
      </c>
      <c r="AG15" s="572"/>
      <c r="AH15" s="572"/>
      <c r="AI15" s="573">
        <v>12021</v>
      </c>
      <c r="AJ15" s="574"/>
      <c r="AK15" s="575"/>
      <c r="AL15" s="576">
        <v>17738</v>
      </c>
      <c r="AM15" s="577"/>
      <c r="AN15" s="32">
        <v>27703.500000000004</v>
      </c>
    </row>
    <row r="16" spans="1:40">
      <c r="A16" s="9">
        <v>1500</v>
      </c>
      <c r="B16" s="25">
        <v>2.1179999999999999</v>
      </c>
      <c r="C16" s="39">
        <v>2.5179999999999998</v>
      </c>
      <c r="D16" s="39">
        <v>3.242</v>
      </c>
      <c r="E16" s="135">
        <v>39786</v>
      </c>
      <c r="F16" s="131">
        <v>42571</v>
      </c>
      <c r="G16" s="25">
        <v>2.2200000000000002</v>
      </c>
      <c r="H16" s="39">
        <v>2.64</v>
      </c>
      <c r="I16" s="39">
        <v>3.4009999999999998</v>
      </c>
      <c r="J16" s="135">
        <v>43602</v>
      </c>
      <c r="K16" s="131">
        <v>46654.14</v>
      </c>
      <c r="L16" s="36">
        <v>2.262</v>
      </c>
      <c r="M16" s="37">
        <v>2.7989999999999999</v>
      </c>
      <c r="N16" s="37">
        <v>3.488</v>
      </c>
      <c r="O16" s="135">
        <v>44793</v>
      </c>
      <c r="P16" s="131">
        <v>47928.51</v>
      </c>
      <c r="Q16" s="36">
        <v>3.1179999999999999</v>
      </c>
      <c r="R16" s="37">
        <v>3.8250000000000002</v>
      </c>
      <c r="S16" s="37">
        <v>5.173</v>
      </c>
      <c r="T16" s="135">
        <v>56595</v>
      </c>
      <c r="U16" s="167">
        <v>60556.65</v>
      </c>
      <c r="V16" s="15"/>
      <c r="W16" s="9">
        <v>1500</v>
      </c>
      <c r="X16" s="161">
        <v>10180</v>
      </c>
      <c r="Y16" s="121">
        <v>11708</v>
      </c>
      <c r="Z16" s="578">
        <v>11708.0898</v>
      </c>
      <c r="AA16" s="579"/>
      <c r="AB16" s="580"/>
      <c r="AC16" s="581">
        <v>13464.083390380882</v>
      </c>
      <c r="AD16" s="581"/>
      <c r="AE16" s="582"/>
      <c r="AF16" s="494">
        <v>11201</v>
      </c>
      <c r="AG16" s="495"/>
      <c r="AH16" s="495"/>
      <c r="AI16" s="502">
        <v>12881</v>
      </c>
      <c r="AJ16" s="503"/>
      <c r="AK16" s="504"/>
      <c r="AL16" s="554">
        <v>19005</v>
      </c>
      <c r="AM16" s="555"/>
      <c r="AN16" s="18">
        <v>29682.400000000001</v>
      </c>
    </row>
    <row r="17" spans="1:40">
      <c r="A17" s="9">
        <v>1600</v>
      </c>
      <c r="B17" s="24">
        <v>2.3010000000000002</v>
      </c>
      <c r="C17" s="38">
        <v>2.7360000000000002</v>
      </c>
      <c r="D17" s="38">
        <v>3.5230000000000001</v>
      </c>
      <c r="E17" s="136">
        <v>49511</v>
      </c>
      <c r="F17" s="132">
        <v>52977</v>
      </c>
      <c r="G17" s="57">
        <v>2.411</v>
      </c>
      <c r="H17" s="16">
        <v>2.8660000000000001</v>
      </c>
      <c r="I17" s="16">
        <v>3.6920000000000002</v>
      </c>
      <c r="J17" s="148">
        <v>53512</v>
      </c>
      <c r="K17" s="139">
        <v>57257.840000000004</v>
      </c>
      <c r="L17" s="45">
        <v>2.444</v>
      </c>
      <c r="M17" s="47">
        <v>3.0310000000000001</v>
      </c>
      <c r="N17" s="47">
        <v>3.7839999999999998</v>
      </c>
      <c r="O17" s="150">
        <v>54228</v>
      </c>
      <c r="P17" s="142">
        <v>58023.960000000006</v>
      </c>
      <c r="Q17" s="6">
        <v>3.3839999999999999</v>
      </c>
      <c r="R17" s="49">
        <v>4.1520000000000001</v>
      </c>
      <c r="S17" s="49">
        <v>5.6159999999999997</v>
      </c>
      <c r="T17" s="154">
        <v>67016</v>
      </c>
      <c r="U17" s="168">
        <v>71707.12000000001</v>
      </c>
      <c r="V17" s="15"/>
      <c r="W17" s="9">
        <v>1600</v>
      </c>
      <c r="X17" s="170">
        <v>10861</v>
      </c>
      <c r="Y17" s="13">
        <v>12489</v>
      </c>
      <c r="Z17" s="578">
        <v>12488.3766</v>
      </c>
      <c r="AA17" s="579"/>
      <c r="AB17" s="580"/>
      <c r="AC17" s="581">
        <v>14362.342546020693</v>
      </c>
      <c r="AD17" s="581"/>
      <c r="AE17" s="582"/>
      <c r="AF17" s="571">
        <v>11947</v>
      </c>
      <c r="AG17" s="572"/>
      <c r="AH17" s="572"/>
      <c r="AI17" s="573">
        <v>13738</v>
      </c>
      <c r="AJ17" s="574"/>
      <c r="AK17" s="575"/>
      <c r="AL17" s="576">
        <v>20273</v>
      </c>
      <c r="AM17" s="577"/>
      <c r="AN17" s="32">
        <v>31661.300000000003</v>
      </c>
    </row>
    <row r="18" spans="1:40">
      <c r="A18" s="9">
        <v>1700</v>
      </c>
      <c r="B18" s="25">
        <v>2.484</v>
      </c>
      <c r="C18" s="39">
        <v>2.9529999999999998</v>
      </c>
      <c r="D18" s="39">
        <v>3.8029999999999999</v>
      </c>
      <c r="E18" s="135">
        <v>50447</v>
      </c>
      <c r="F18" s="131">
        <v>53978</v>
      </c>
      <c r="G18" s="25">
        <v>2.601</v>
      </c>
      <c r="H18" s="39">
        <v>3.093</v>
      </c>
      <c r="I18" s="39">
        <v>3.984</v>
      </c>
      <c r="J18" s="135">
        <v>54926</v>
      </c>
      <c r="K18" s="131">
        <v>58770.820000000007</v>
      </c>
      <c r="L18" s="36">
        <v>2.6259999999999999</v>
      </c>
      <c r="M18" s="37">
        <v>3.2629999999999999</v>
      </c>
      <c r="N18" s="37">
        <v>4.08</v>
      </c>
      <c r="O18" s="135">
        <v>55641</v>
      </c>
      <c r="P18" s="131">
        <v>59535.87</v>
      </c>
      <c r="Q18" s="36">
        <v>3.6509999999999998</v>
      </c>
      <c r="R18" s="37">
        <v>4.4790000000000001</v>
      </c>
      <c r="S18" s="37">
        <v>6.0579999999999998</v>
      </c>
      <c r="T18" s="135">
        <v>69050</v>
      </c>
      <c r="U18" s="167">
        <v>73883.5</v>
      </c>
      <c r="V18" s="15"/>
      <c r="W18" s="9">
        <v>1700</v>
      </c>
      <c r="X18" s="161">
        <v>11538</v>
      </c>
      <c r="Y18" s="121">
        <v>13269</v>
      </c>
      <c r="Z18" s="578">
        <v>13268.663399999999</v>
      </c>
      <c r="AA18" s="579"/>
      <c r="AB18" s="580"/>
      <c r="AC18" s="581">
        <v>15259.294509098338</v>
      </c>
      <c r="AD18" s="581"/>
      <c r="AE18" s="582"/>
      <c r="AF18" s="494">
        <v>12693</v>
      </c>
      <c r="AG18" s="495"/>
      <c r="AH18" s="495"/>
      <c r="AI18" s="502">
        <v>14597</v>
      </c>
      <c r="AJ18" s="503"/>
      <c r="AK18" s="504"/>
      <c r="AL18" s="554">
        <v>21539</v>
      </c>
      <c r="AM18" s="555"/>
      <c r="AN18" s="18">
        <v>33640.200000000004</v>
      </c>
    </row>
    <row r="19" spans="1:40">
      <c r="A19" s="9">
        <v>1800</v>
      </c>
      <c r="B19" s="24">
        <v>2.6669999999999998</v>
      </c>
      <c r="C19" s="38">
        <v>3.1709999999999998</v>
      </c>
      <c r="D19" s="38">
        <v>4.0830000000000002</v>
      </c>
      <c r="E19" s="136">
        <v>51384</v>
      </c>
      <c r="F19" s="132">
        <v>54981</v>
      </c>
      <c r="G19" s="57">
        <v>2.7919999999999998</v>
      </c>
      <c r="H19" s="16">
        <v>3.319</v>
      </c>
      <c r="I19" s="16">
        <v>4.2750000000000004</v>
      </c>
      <c r="J19" s="148">
        <v>56337</v>
      </c>
      <c r="K19" s="139">
        <v>60280.590000000004</v>
      </c>
      <c r="L19" s="45">
        <v>2.8079999999999998</v>
      </c>
      <c r="M19" s="47">
        <v>3.4950000000000001</v>
      </c>
      <c r="N19" s="47">
        <v>4.3760000000000003</v>
      </c>
      <c r="O19" s="150">
        <v>57053</v>
      </c>
      <c r="P19" s="142">
        <v>61046.710000000006</v>
      </c>
      <c r="Q19" s="6">
        <v>3.9169999999999998</v>
      </c>
      <c r="R19" s="49">
        <v>4.806</v>
      </c>
      <c r="S19" s="49">
        <v>6.5</v>
      </c>
      <c r="T19" s="154">
        <v>71083</v>
      </c>
      <c r="U19" s="168">
        <v>76058.81</v>
      </c>
      <c r="V19" s="15"/>
      <c r="W19" s="9">
        <v>1800</v>
      </c>
      <c r="X19" s="170">
        <v>12218</v>
      </c>
      <c r="Y19" s="13">
        <v>14050</v>
      </c>
      <c r="Z19" s="578">
        <v>14050.212799999999</v>
      </c>
      <c r="AA19" s="579"/>
      <c r="AB19" s="580"/>
      <c r="AC19" s="581">
        <v>16157.335799311122</v>
      </c>
      <c r="AD19" s="581"/>
      <c r="AE19" s="582"/>
      <c r="AF19" s="571">
        <v>13439</v>
      </c>
      <c r="AG19" s="572"/>
      <c r="AH19" s="572"/>
      <c r="AI19" s="573">
        <v>15455</v>
      </c>
      <c r="AJ19" s="574"/>
      <c r="AK19" s="575"/>
      <c r="AL19" s="576">
        <v>22806</v>
      </c>
      <c r="AM19" s="577"/>
      <c r="AN19" s="32">
        <v>35619.100000000006</v>
      </c>
    </row>
    <row r="20" spans="1:40">
      <c r="A20" s="9">
        <v>1900</v>
      </c>
      <c r="B20" s="25">
        <v>2.85</v>
      </c>
      <c r="C20" s="39">
        <v>3.3879999999999999</v>
      </c>
      <c r="D20" s="39">
        <v>4.3630000000000004</v>
      </c>
      <c r="E20" s="135">
        <v>52437</v>
      </c>
      <c r="F20" s="131">
        <v>56108</v>
      </c>
      <c r="G20" s="25">
        <v>2.9820000000000002</v>
      </c>
      <c r="H20" s="39">
        <v>3.5459999999999998</v>
      </c>
      <c r="I20" s="39">
        <v>4.5670000000000002</v>
      </c>
      <c r="J20" s="135">
        <v>57874</v>
      </c>
      <c r="K20" s="131">
        <v>61925.18</v>
      </c>
      <c r="L20" s="36">
        <v>2.99</v>
      </c>
      <c r="M20" s="37">
        <v>3.7269999999999999</v>
      </c>
      <c r="N20" s="37">
        <v>4.6719999999999997</v>
      </c>
      <c r="O20" s="135">
        <v>58590</v>
      </c>
      <c r="P20" s="131">
        <v>62691.3</v>
      </c>
      <c r="Q20" s="36">
        <v>4.1829999999999998</v>
      </c>
      <c r="R20" s="37">
        <v>5.133</v>
      </c>
      <c r="S20" s="37">
        <v>6.9420000000000002</v>
      </c>
      <c r="T20" s="135">
        <v>73588</v>
      </c>
      <c r="U20" s="167">
        <v>78739.16</v>
      </c>
      <c r="V20" s="15"/>
      <c r="W20" s="9">
        <v>1900</v>
      </c>
      <c r="X20" s="161">
        <v>12895</v>
      </c>
      <c r="Y20" s="121">
        <v>14830</v>
      </c>
      <c r="Z20" s="578">
        <v>14829.236999999999</v>
      </c>
      <c r="AA20" s="579"/>
      <c r="AB20" s="580"/>
      <c r="AC20" s="581">
        <v>17054.505627815783</v>
      </c>
      <c r="AD20" s="581"/>
      <c r="AE20" s="582"/>
      <c r="AF20" s="494">
        <v>14185</v>
      </c>
      <c r="AG20" s="495"/>
      <c r="AH20" s="495"/>
      <c r="AI20" s="502">
        <v>16313</v>
      </c>
      <c r="AJ20" s="503"/>
      <c r="AK20" s="504"/>
      <c r="AL20" s="554">
        <v>24074</v>
      </c>
      <c r="AM20" s="555"/>
      <c r="AN20" s="18">
        <v>37598</v>
      </c>
    </row>
    <row r="21" spans="1:40">
      <c r="A21" s="9">
        <v>2000</v>
      </c>
      <c r="B21" s="24">
        <v>3.0329999999999999</v>
      </c>
      <c r="C21" s="38">
        <v>3.6059999999999999</v>
      </c>
      <c r="D21" s="38">
        <v>4.6429999999999998</v>
      </c>
      <c r="E21" s="136">
        <v>61880</v>
      </c>
      <c r="F21" s="132">
        <v>66212</v>
      </c>
      <c r="G21" s="57">
        <v>3.173</v>
      </c>
      <c r="H21" s="16">
        <v>3.7719999999999998</v>
      </c>
      <c r="I21" s="16">
        <v>4.8579999999999997</v>
      </c>
      <c r="J21" s="148">
        <v>67802</v>
      </c>
      <c r="K21" s="139">
        <v>72548.14</v>
      </c>
      <c r="L21" s="45">
        <v>3.1720000000000002</v>
      </c>
      <c r="M21" s="47">
        <v>3.9590000000000001</v>
      </c>
      <c r="N21" s="47">
        <v>4.968</v>
      </c>
      <c r="O21" s="150">
        <v>68042</v>
      </c>
      <c r="P21" s="142">
        <v>72804.94</v>
      </c>
      <c r="Q21" s="6">
        <v>4.45</v>
      </c>
      <c r="R21" s="49">
        <v>5.4589999999999996</v>
      </c>
      <c r="S21" s="49">
        <v>7.3840000000000003</v>
      </c>
      <c r="T21" s="154">
        <v>84008</v>
      </c>
      <c r="U21" s="168">
        <v>89888.560000000012</v>
      </c>
      <c r="V21" s="15"/>
      <c r="W21" s="9">
        <v>2000</v>
      </c>
      <c r="X21" s="170">
        <v>13574</v>
      </c>
      <c r="Y21" s="13">
        <v>15611</v>
      </c>
      <c r="Z21" s="578">
        <v>15610.786399999999</v>
      </c>
      <c r="AA21" s="579"/>
      <c r="AB21" s="580"/>
      <c r="AC21" s="581">
        <v>17952.329052601537</v>
      </c>
      <c r="AD21" s="581"/>
      <c r="AE21" s="582"/>
      <c r="AF21" s="571">
        <v>14932</v>
      </c>
      <c r="AG21" s="572"/>
      <c r="AH21" s="572"/>
      <c r="AI21" s="573">
        <v>17172</v>
      </c>
      <c r="AJ21" s="574"/>
      <c r="AK21" s="575"/>
      <c r="AL21" s="576">
        <v>25341</v>
      </c>
      <c r="AM21" s="577"/>
      <c r="AN21" s="32">
        <v>39576.9</v>
      </c>
    </row>
    <row r="22" spans="1:40">
      <c r="A22" s="9">
        <v>2100</v>
      </c>
      <c r="B22" s="25">
        <v>3.2160000000000002</v>
      </c>
      <c r="C22" s="39">
        <v>3.823</v>
      </c>
      <c r="D22" s="39">
        <v>4.923</v>
      </c>
      <c r="E22" s="135">
        <v>62911</v>
      </c>
      <c r="F22" s="131">
        <v>67315</v>
      </c>
      <c r="G22" s="25">
        <v>3.3639999999999999</v>
      </c>
      <c r="H22" s="39">
        <v>3.9980000000000002</v>
      </c>
      <c r="I22" s="39">
        <v>5.15</v>
      </c>
      <c r="J22" s="135">
        <v>69283</v>
      </c>
      <c r="K22" s="131">
        <v>74132.81</v>
      </c>
      <c r="L22" s="36">
        <v>3.3540000000000001</v>
      </c>
      <c r="M22" s="37">
        <v>4.1909999999999998</v>
      </c>
      <c r="N22" s="37">
        <v>5.2640000000000002</v>
      </c>
      <c r="O22" s="135">
        <v>69523</v>
      </c>
      <c r="P22" s="131">
        <v>74389.61</v>
      </c>
      <c r="Q22" s="36">
        <v>4.7160000000000002</v>
      </c>
      <c r="R22" s="37">
        <v>5.7859999999999996</v>
      </c>
      <c r="S22" s="37">
        <v>7.8259999999999996</v>
      </c>
      <c r="T22" s="135">
        <v>85918</v>
      </c>
      <c r="U22" s="167">
        <v>91932.260000000009</v>
      </c>
      <c r="V22" s="15"/>
      <c r="W22" s="9">
        <v>2100</v>
      </c>
      <c r="X22" s="161">
        <v>14253</v>
      </c>
      <c r="Y22" s="121">
        <v>16391</v>
      </c>
      <c r="Z22" s="578">
        <v>16391.073199999999</v>
      </c>
      <c r="AA22" s="579"/>
      <c r="AB22" s="580"/>
      <c r="AC22" s="581">
        <v>18849.716746533235</v>
      </c>
      <c r="AD22" s="581"/>
      <c r="AE22" s="582"/>
      <c r="AF22" s="494">
        <v>15678</v>
      </c>
      <c r="AG22" s="495"/>
      <c r="AH22" s="495"/>
      <c r="AI22" s="502">
        <v>18030</v>
      </c>
      <c r="AJ22" s="503"/>
      <c r="AK22" s="504"/>
      <c r="AL22" s="554">
        <v>26608</v>
      </c>
      <c r="AM22" s="555"/>
      <c r="AN22" s="18">
        <v>41555.800000000003</v>
      </c>
    </row>
    <row r="23" spans="1:40">
      <c r="A23" s="9">
        <v>2200</v>
      </c>
      <c r="B23" s="24">
        <v>3.399</v>
      </c>
      <c r="C23" s="38">
        <v>4.0410000000000004</v>
      </c>
      <c r="D23" s="38">
        <v>5.2039999999999997</v>
      </c>
      <c r="E23" s="136">
        <v>63943</v>
      </c>
      <c r="F23" s="132">
        <v>68419</v>
      </c>
      <c r="G23" s="57">
        <v>3.5539999999999998</v>
      </c>
      <c r="H23" s="16">
        <v>4.2249999999999996</v>
      </c>
      <c r="I23" s="16">
        <v>5.4409999999999998</v>
      </c>
      <c r="J23" s="148">
        <v>70763</v>
      </c>
      <c r="K23" s="139">
        <v>75716.41</v>
      </c>
      <c r="L23" s="45">
        <v>3.536</v>
      </c>
      <c r="M23" s="47">
        <v>4.423</v>
      </c>
      <c r="N23" s="47">
        <v>5.56</v>
      </c>
      <c r="O23" s="150">
        <v>71004</v>
      </c>
      <c r="P23" s="142">
        <v>75974.28</v>
      </c>
      <c r="Q23" s="6">
        <v>4.9820000000000002</v>
      </c>
      <c r="R23" s="49">
        <v>6.1130000000000004</v>
      </c>
      <c r="S23" s="49">
        <v>8.2690000000000001</v>
      </c>
      <c r="T23" s="154">
        <v>87827</v>
      </c>
      <c r="U23" s="168">
        <v>93974.89</v>
      </c>
      <c r="V23" s="15"/>
      <c r="W23" s="9">
        <v>2200</v>
      </c>
      <c r="X23" s="170">
        <v>14932</v>
      </c>
      <c r="Y23" s="13">
        <v>17172</v>
      </c>
      <c r="Z23" s="578">
        <v>17172.622599999999</v>
      </c>
      <c r="AA23" s="579"/>
      <c r="AB23" s="580"/>
      <c r="AC23" s="581">
        <v>19747.322305891961</v>
      </c>
      <c r="AD23" s="581"/>
      <c r="AE23" s="582"/>
      <c r="AF23" s="571">
        <v>16424</v>
      </c>
      <c r="AG23" s="572"/>
      <c r="AH23" s="572"/>
      <c r="AI23" s="573">
        <v>18889</v>
      </c>
      <c r="AJ23" s="574"/>
      <c r="AK23" s="575"/>
      <c r="AL23" s="576">
        <v>27874</v>
      </c>
      <c r="AM23" s="577"/>
      <c r="AN23" s="32">
        <v>43534.700000000004</v>
      </c>
    </row>
    <row r="24" spans="1:40">
      <c r="A24" s="9">
        <v>2300</v>
      </c>
      <c r="B24" s="25">
        <v>3.5819999999999999</v>
      </c>
      <c r="C24" s="39">
        <v>4.258</v>
      </c>
      <c r="D24" s="39">
        <v>5.484</v>
      </c>
      <c r="E24" s="135">
        <v>65107</v>
      </c>
      <c r="F24" s="131">
        <v>69664</v>
      </c>
      <c r="G24" s="25">
        <v>3.7450000000000001</v>
      </c>
      <c r="H24" s="39">
        <v>4.4509999999999996</v>
      </c>
      <c r="I24" s="39">
        <v>5.7329999999999997</v>
      </c>
      <c r="J24" s="135">
        <v>72523</v>
      </c>
      <c r="K24" s="131">
        <v>77599.61</v>
      </c>
      <c r="L24" s="36">
        <v>3.718</v>
      </c>
      <c r="M24" s="37">
        <v>4.6550000000000002</v>
      </c>
      <c r="N24" s="37">
        <v>5.8559999999999999</v>
      </c>
      <c r="O24" s="135">
        <v>72764</v>
      </c>
      <c r="P24" s="131">
        <v>77857.48000000001</v>
      </c>
      <c r="Q24" s="36">
        <v>5.2480000000000002</v>
      </c>
      <c r="R24" s="37">
        <v>6.44</v>
      </c>
      <c r="S24" s="37">
        <v>8.7110000000000003</v>
      </c>
      <c r="T24" s="135">
        <v>90726</v>
      </c>
      <c r="U24" s="167">
        <v>97076.82</v>
      </c>
      <c r="V24" s="15"/>
      <c r="W24" s="9">
        <v>2300</v>
      </c>
      <c r="X24" s="161">
        <v>15611</v>
      </c>
      <c r="Y24" s="121">
        <v>17952</v>
      </c>
      <c r="Z24" s="578">
        <v>17951.646799999999</v>
      </c>
      <c r="AA24" s="579"/>
      <c r="AB24" s="580"/>
      <c r="AC24" s="581">
        <v>20644.927865250691</v>
      </c>
      <c r="AD24" s="581"/>
      <c r="AE24" s="582"/>
      <c r="AF24" s="494">
        <v>17173</v>
      </c>
      <c r="AG24" s="495"/>
      <c r="AH24" s="495"/>
      <c r="AI24" s="502">
        <v>19748</v>
      </c>
      <c r="AJ24" s="503"/>
      <c r="AK24" s="504"/>
      <c r="AL24" s="554">
        <v>29142</v>
      </c>
      <c r="AM24" s="555"/>
      <c r="AN24" s="18">
        <v>45512.500000000007</v>
      </c>
    </row>
    <row r="25" spans="1:40">
      <c r="A25" s="9">
        <v>2400</v>
      </c>
      <c r="B25" s="24">
        <v>3.7650000000000001</v>
      </c>
      <c r="C25" s="38">
        <v>4.476</v>
      </c>
      <c r="D25" s="38">
        <v>5.7640000000000002</v>
      </c>
      <c r="E25" s="136">
        <v>66270</v>
      </c>
      <c r="F25" s="132">
        <v>70909</v>
      </c>
      <c r="G25" s="57">
        <v>3.9350000000000001</v>
      </c>
      <c r="H25" s="16">
        <v>4.6779999999999999</v>
      </c>
      <c r="I25" s="16">
        <v>6.024</v>
      </c>
      <c r="J25" s="148">
        <v>74283</v>
      </c>
      <c r="K25" s="139">
        <v>79482.81</v>
      </c>
      <c r="L25" s="45">
        <v>3.9</v>
      </c>
      <c r="M25" s="47">
        <v>4.8869999999999996</v>
      </c>
      <c r="N25" s="47">
        <v>6.1520000000000001</v>
      </c>
      <c r="O25" s="150">
        <v>74523</v>
      </c>
      <c r="P25" s="142">
        <v>79739.61</v>
      </c>
      <c r="Q25" s="6">
        <v>5.5149999999999997</v>
      </c>
      <c r="R25" s="49">
        <v>6.7670000000000003</v>
      </c>
      <c r="S25" s="49">
        <v>9.1530000000000005</v>
      </c>
      <c r="T25" s="154">
        <v>93625</v>
      </c>
      <c r="U25" s="168">
        <v>100178.75</v>
      </c>
      <c r="V25" s="15"/>
      <c r="W25" s="9">
        <v>2400</v>
      </c>
      <c r="X25" s="170">
        <v>16289</v>
      </c>
      <c r="Y25" s="13">
        <v>18732</v>
      </c>
      <c r="Z25" s="578">
        <v>18733.196200000002</v>
      </c>
      <c r="AA25" s="579"/>
      <c r="AB25" s="580"/>
      <c r="AC25" s="581">
        <v>21542.315559182382</v>
      </c>
      <c r="AD25" s="581"/>
      <c r="AE25" s="582"/>
      <c r="AF25" s="571">
        <v>17919</v>
      </c>
      <c r="AG25" s="572"/>
      <c r="AH25" s="572"/>
      <c r="AI25" s="573">
        <v>20606</v>
      </c>
      <c r="AJ25" s="574"/>
      <c r="AK25" s="575"/>
      <c r="AL25" s="576">
        <v>30409</v>
      </c>
      <c r="AM25" s="577"/>
      <c r="AN25" s="32">
        <v>47491.4</v>
      </c>
    </row>
    <row r="26" spans="1:40">
      <c r="A26" s="9">
        <v>2500</v>
      </c>
      <c r="B26" s="25">
        <v>3.3220000000000001</v>
      </c>
      <c r="C26" s="39">
        <v>3.9489999999999998</v>
      </c>
      <c r="D26" s="39">
        <v>5.0839999999999996</v>
      </c>
      <c r="E26" s="135">
        <v>76417</v>
      </c>
      <c r="F26" s="131">
        <v>81766</v>
      </c>
      <c r="G26" s="25">
        <v>3.488</v>
      </c>
      <c r="H26" s="39">
        <v>4.1470000000000002</v>
      </c>
      <c r="I26" s="39">
        <v>5.3440000000000003</v>
      </c>
      <c r="J26" s="135">
        <v>81535</v>
      </c>
      <c r="K26" s="131">
        <v>87242.450000000012</v>
      </c>
      <c r="L26" s="36">
        <v>3.6139999999999999</v>
      </c>
      <c r="M26" s="37">
        <v>4.4379999999999997</v>
      </c>
      <c r="N26" s="37">
        <v>5.4960000000000004</v>
      </c>
      <c r="O26" s="135">
        <v>83918</v>
      </c>
      <c r="P26" s="131">
        <v>89792.260000000009</v>
      </c>
      <c r="Q26" s="36">
        <v>4.9050000000000002</v>
      </c>
      <c r="R26" s="37">
        <v>6.0170000000000003</v>
      </c>
      <c r="S26" s="37">
        <v>8.1359999999999992</v>
      </c>
      <c r="T26" s="135">
        <v>103676</v>
      </c>
      <c r="U26" s="167">
        <v>110933.32</v>
      </c>
      <c r="V26" s="15"/>
      <c r="W26" s="9">
        <v>2500</v>
      </c>
      <c r="X26" s="161">
        <v>16968</v>
      </c>
      <c r="Y26" s="121">
        <v>19513</v>
      </c>
      <c r="Z26" s="578">
        <v>19513.483</v>
      </c>
      <c r="AA26" s="579"/>
      <c r="AB26" s="580"/>
      <c r="AC26" s="581">
        <v>22440.138983968136</v>
      </c>
      <c r="AD26" s="581"/>
      <c r="AE26" s="582"/>
      <c r="AF26" s="494">
        <v>18665</v>
      </c>
      <c r="AG26" s="495"/>
      <c r="AH26" s="495"/>
      <c r="AI26" s="502">
        <v>21464</v>
      </c>
      <c r="AJ26" s="503"/>
      <c r="AK26" s="504"/>
      <c r="AL26" s="554">
        <v>31677</v>
      </c>
      <c r="AM26" s="555"/>
      <c r="AN26" s="18">
        <v>49470.3</v>
      </c>
    </row>
    <row r="27" spans="1:40">
      <c r="A27" s="9">
        <v>2600</v>
      </c>
      <c r="B27" s="24">
        <v>3.5049999999999999</v>
      </c>
      <c r="C27" s="38">
        <v>4.1660000000000004</v>
      </c>
      <c r="D27" s="38">
        <v>5.3639999999999999</v>
      </c>
      <c r="E27" s="136">
        <v>77505</v>
      </c>
      <c r="F27" s="132">
        <v>82930</v>
      </c>
      <c r="G27" s="57">
        <v>3.6779999999999999</v>
      </c>
      <c r="H27" s="16">
        <v>4.3739999999999997</v>
      </c>
      <c r="I27" s="16">
        <v>5.6360000000000001</v>
      </c>
      <c r="J27" s="148">
        <v>83338</v>
      </c>
      <c r="K27" s="139">
        <v>89171.66</v>
      </c>
      <c r="L27" s="45">
        <v>3.7959999999999998</v>
      </c>
      <c r="M27" s="47">
        <v>4.67</v>
      </c>
      <c r="N27" s="47">
        <v>5.7919999999999998</v>
      </c>
      <c r="O27" s="150">
        <v>85721</v>
      </c>
      <c r="P27" s="142">
        <v>91721.47</v>
      </c>
      <c r="Q27" s="6">
        <v>5.1710000000000003</v>
      </c>
      <c r="R27" s="49">
        <v>6.3440000000000003</v>
      </c>
      <c r="S27" s="49">
        <v>8.5779999999999994</v>
      </c>
      <c r="T27" s="154">
        <v>106104</v>
      </c>
      <c r="U27" s="168">
        <v>113531.28000000001</v>
      </c>
      <c r="V27" s="15"/>
      <c r="W27" s="9">
        <v>2600</v>
      </c>
      <c r="X27" s="170">
        <v>17647</v>
      </c>
      <c r="Y27" s="13">
        <v>20293</v>
      </c>
      <c r="Z27" s="578">
        <v>20292.5072</v>
      </c>
      <c r="AA27" s="579"/>
      <c r="AB27" s="580"/>
      <c r="AC27" s="581">
        <v>23337.308812472806</v>
      </c>
      <c r="AD27" s="581"/>
      <c r="AE27" s="582"/>
      <c r="AF27" s="571">
        <v>19411</v>
      </c>
      <c r="AG27" s="572"/>
      <c r="AH27" s="572"/>
      <c r="AI27" s="573">
        <v>22323</v>
      </c>
      <c r="AJ27" s="574"/>
      <c r="AK27" s="575"/>
      <c r="AL27" s="576">
        <v>32942</v>
      </c>
      <c r="AM27" s="577"/>
      <c r="AN27" s="32">
        <v>51449.200000000004</v>
      </c>
    </row>
    <row r="28" spans="1:40">
      <c r="A28" s="9">
        <v>2700</v>
      </c>
      <c r="B28" s="25">
        <v>3.6880000000000002</v>
      </c>
      <c r="C28" s="39">
        <v>4.3840000000000003</v>
      </c>
      <c r="D28" s="39">
        <v>5.6440000000000001</v>
      </c>
      <c r="E28" s="135">
        <v>78591</v>
      </c>
      <c r="F28" s="131">
        <v>84092</v>
      </c>
      <c r="G28" s="25">
        <v>3.8690000000000002</v>
      </c>
      <c r="H28" s="39">
        <v>4.5999999999999996</v>
      </c>
      <c r="I28" s="39">
        <v>5.9269999999999996</v>
      </c>
      <c r="J28" s="135">
        <v>85140</v>
      </c>
      <c r="K28" s="131">
        <v>91099.8</v>
      </c>
      <c r="L28" s="36">
        <v>3.9780000000000002</v>
      </c>
      <c r="M28" s="37">
        <v>4.9020000000000001</v>
      </c>
      <c r="N28" s="37">
        <v>6.0880000000000001</v>
      </c>
      <c r="O28" s="135">
        <v>87523</v>
      </c>
      <c r="P28" s="131">
        <v>93649.61</v>
      </c>
      <c r="Q28" s="36">
        <v>5.4379999999999997</v>
      </c>
      <c r="R28" s="37">
        <v>6.67</v>
      </c>
      <c r="S28" s="37">
        <v>9.02</v>
      </c>
      <c r="T28" s="135">
        <v>108530</v>
      </c>
      <c r="U28" s="167">
        <v>116127.1</v>
      </c>
      <c r="V28" s="15"/>
      <c r="W28" s="9">
        <v>2700</v>
      </c>
      <c r="X28" s="161">
        <v>18325</v>
      </c>
      <c r="Y28" s="121">
        <v>21074</v>
      </c>
      <c r="Z28" s="578">
        <v>21074.0566</v>
      </c>
      <c r="AA28" s="579"/>
      <c r="AB28" s="580"/>
      <c r="AC28" s="581">
        <v>24235.350102685588</v>
      </c>
      <c r="AD28" s="581"/>
      <c r="AE28" s="582"/>
      <c r="AF28" s="494">
        <v>20157</v>
      </c>
      <c r="AG28" s="495"/>
      <c r="AH28" s="495"/>
      <c r="AI28" s="502">
        <v>23181</v>
      </c>
      <c r="AJ28" s="503"/>
      <c r="AK28" s="504"/>
      <c r="AL28" s="554">
        <v>34210</v>
      </c>
      <c r="AM28" s="555"/>
      <c r="AN28" s="18">
        <v>53428.100000000006</v>
      </c>
    </row>
    <row r="29" spans="1:40">
      <c r="A29" s="9">
        <v>2800</v>
      </c>
      <c r="B29" s="24">
        <v>3.871</v>
      </c>
      <c r="C29" s="38">
        <v>4.601</v>
      </c>
      <c r="D29" s="38">
        <v>5.9240000000000004</v>
      </c>
      <c r="E29" s="136">
        <v>79677</v>
      </c>
      <c r="F29" s="132">
        <v>85254</v>
      </c>
      <c r="G29" s="57">
        <v>4.0599999999999996</v>
      </c>
      <c r="H29" s="16">
        <v>4.8259999999999996</v>
      </c>
      <c r="I29" s="16">
        <v>6.2190000000000003</v>
      </c>
      <c r="J29" s="148">
        <v>86942</v>
      </c>
      <c r="K29" s="139">
        <v>93027.94</v>
      </c>
      <c r="L29" s="45">
        <v>4.16</v>
      </c>
      <c r="M29" s="47">
        <v>5.1340000000000003</v>
      </c>
      <c r="N29" s="47">
        <v>6.3840000000000003</v>
      </c>
      <c r="O29" s="150">
        <v>89325</v>
      </c>
      <c r="P29" s="142">
        <v>95577.75</v>
      </c>
      <c r="Q29" s="6">
        <v>5.7039999999999997</v>
      </c>
      <c r="R29" s="49">
        <v>6.9969999999999999</v>
      </c>
      <c r="S29" s="49">
        <v>9.4619999999999997</v>
      </c>
      <c r="T29" s="154">
        <v>110957</v>
      </c>
      <c r="U29" s="168">
        <v>118723.99</v>
      </c>
      <c r="V29" s="15"/>
      <c r="W29" s="9">
        <v>2800</v>
      </c>
      <c r="X29" s="170">
        <v>19003</v>
      </c>
      <c r="Y29" s="13">
        <v>21854</v>
      </c>
      <c r="Z29" s="578">
        <v>21854.343400000002</v>
      </c>
      <c r="AA29" s="579"/>
      <c r="AB29" s="580"/>
      <c r="AC29" s="581">
        <v>25132.30206576323</v>
      </c>
      <c r="AD29" s="581"/>
      <c r="AE29" s="582"/>
      <c r="AF29" s="571">
        <v>20904</v>
      </c>
      <c r="AG29" s="572"/>
      <c r="AH29" s="572"/>
      <c r="AI29" s="573">
        <v>24040</v>
      </c>
      <c r="AJ29" s="574"/>
      <c r="AK29" s="575"/>
      <c r="AL29" s="576">
        <v>35477</v>
      </c>
      <c r="AM29" s="577"/>
      <c r="AN29" s="32">
        <v>55407.000000000007</v>
      </c>
    </row>
    <row r="30" spans="1:40">
      <c r="A30" s="9">
        <v>2900</v>
      </c>
      <c r="B30" s="25">
        <v>4.0540000000000003</v>
      </c>
      <c r="C30" s="39">
        <v>4.819</v>
      </c>
      <c r="D30" s="39">
        <v>6.2050000000000001</v>
      </c>
      <c r="E30" s="135">
        <v>81013</v>
      </c>
      <c r="F30" s="131">
        <v>86684</v>
      </c>
      <c r="G30" s="25">
        <v>4.25</v>
      </c>
      <c r="H30" s="39">
        <v>5.0529999999999999</v>
      </c>
      <c r="I30" s="39">
        <v>6.51</v>
      </c>
      <c r="J30" s="135">
        <v>88462</v>
      </c>
      <c r="K30" s="131">
        <v>94654.340000000011</v>
      </c>
      <c r="L30" s="36">
        <v>4.3419999999999996</v>
      </c>
      <c r="M30" s="37">
        <v>5.3659999999999997</v>
      </c>
      <c r="N30" s="37">
        <v>6.68</v>
      </c>
      <c r="O30" s="135">
        <v>90845</v>
      </c>
      <c r="P30" s="131">
        <v>97204.150000000009</v>
      </c>
      <c r="Q30" s="36">
        <v>5.97</v>
      </c>
      <c r="R30" s="37">
        <v>7.3239999999999998</v>
      </c>
      <c r="S30" s="37">
        <v>9.9039999999999999</v>
      </c>
      <c r="T30" s="135">
        <v>113463</v>
      </c>
      <c r="U30" s="167">
        <v>121405.41</v>
      </c>
      <c r="V30" s="15"/>
      <c r="W30" s="9">
        <v>2900</v>
      </c>
      <c r="X30" s="161">
        <v>19684</v>
      </c>
      <c r="Y30" s="121">
        <v>22637</v>
      </c>
      <c r="Z30" s="578">
        <v>22637.1554</v>
      </c>
      <c r="AA30" s="579"/>
      <c r="AB30" s="580"/>
      <c r="AC30" s="581">
        <v>26032.739875673327</v>
      </c>
      <c r="AD30" s="581"/>
      <c r="AE30" s="582"/>
      <c r="AF30" s="494">
        <v>21652</v>
      </c>
      <c r="AG30" s="495"/>
      <c r="AH30" s="495"/>
      <c r="AI30" s="502">
        <v>24899</v>
      </c>
      <c r="AJ30" s="503"/>
      <c r="AK30" s="504"/>
      <c r="AL30" s="554">
        <v>36745</v>
      </c>
      <c r="AM30" s="555"/>
      <c r="AN30" s="18">
        <v>57385.9</v>
      </c>
    </row>
    <row r="31" spans="1:40">
      <c r="A31" s="9">
        <v>3000</v>
      </c>
      <c r="B31" s="24">
        <v>4.2370000000000001</v>
      </c>
      <c r="C31" s="38">
        <v>5.0359999999999996</v>
      </c>
      <c r="D31" s="38">
        <v>6.4850000000000003</v>
      </c>
      <c r="E31" s="136">
        <v>82350</v>
      </c>
      <c r="F31" s="132">
        <v>88115</v>
      </c>
      <c r="G31" s="57">
        <v>4.4409999999999998</v>
      </c>
      <c r="H31" s="16">
        <v>5.2789999999999999</v>
      </c>
      <c r="I31" s="16">
        <v>6.8019999999999996</v>
      </c>
      <c r="J31" s="148">
        <v>89982</v>
      </c>
      <c r="K31" s="139">
        <v>96280.74</v>
      </c>
      <c r="L31" s="45">
        <v>4.524</v>
      </c>
      <c r="M31" s="47">
        <v>5.5979999999999999</v>
      </c>
      <c r="N31" s="47">
        <v>6.976</v>
      </c>
      <c r="O31" s="150">
        <v>92365</v>
      </c>
      <c r="P31" s="142">
        <v>98830.55</v>
      </c>
      <c r="Q31" s="6">
        <v>6.2359999999999998</v>
      </c>
      <c r="R31" s="49">
        <v>7.6509999999999998</v>
      </c>
      <c r="S31" s="49">
        <v>10.347</v>
      </c>
      <c r="T31" s="154">
        <v>115969</v>
      </c>
      <c r="U31" s="168">
        <v>124086.83</v>
      </c>
      <c r="V31" s="15"/>
      <c r="W31" s="9">
        <v>3000</v>
      </c>
      <c r="X31" s="170">
        <v>20363</v>
      </c>
      <c r="Y31" s="13">
        <v>23417</v>
      </c>
      <c r="Z31" s="578">
        <v>23417.442200000001</v>
      </c>
      <c r="AA31" s="579"/>
      <c r="AB31" s="580"/>
      <c r="AC31" s="581">
        <v>26929.691838750972</v>
      </c>
      <c r="AD31" s="581"/>
      <c r="AE31" s="582"/>
      <c r="AF31" s="571">
        <v>22400</v>
      </c>
      <c r="AG31" s="572"/>
      <c r="AH31" s="572"/>
      <c r="AI31" s="573">
        <v>25759</v>
      </c>
      <c r="AJ31" s="574"/>
      <c r="AK31" s="575"/>
      <c r="AL31" s="576">
        <v>38010</v>
      </c>
      <c r="AM31" s="577"/>
      <c r="AN31" s="32">
        <v>59364.800000000003</v>
      </c>
    </row>
    <row r="32" spans="1:40">
      <c r="A32" s="9">
        <v>3100</v>
      </c>
      <c r="B32" s="25">
        <v>4.42</v>
      </c>
      <c r="C32" s="39">
        <v>5.2539999999999996</v>
      </c>
      <c r="D32" s="39">
        <v>6.7649999999999997</v>
      </c>
      <c r="E32" s="135">
        <v>92075</v>
      </c>
      <c r="F32" s="131">
        <v>98520</v>
      </c>
      <c r="G32" s="25">
        <v>4.6310000000000002</v>
      </c>
      <c r="H32" s="39">
        <v>5.5060000000000002</v>
      </c>
      <c r="I32" s="39">
        <v>7.093</v>
      </c>
      <c r="J32" s="135">
        <v>99892</v>
      </c>
      <c r="K32" s="131">
        <v>106884.44</v>
      </c>
      <c r="L32" s="36">
        <v>4.7060000000000004</v>
      </c>
      <c r="M32" s="37">
        <v>5.83</v>
      </c>
      <c r="N32" s="37">
        <v>7.2720000000000002</v>
      </c>
      <c r="O32" s="135">
        <v>101800</v>
      </c>
      <c r="P32" s="131">
        <v>108926</v>
      </c>
      <c r="Q32" s="36">
        <v>6.5030000000000001</v>
      </c>
      <c r="R32" s="37">
        <v>7.9779999999999998</v>
      </c>
      <c r="S32" s="37">
        <v>10.789</v>
      </c>
      <c r="T32" s="135">
        <v>126390</v>
      </c>
      <c r="U32" s="167">
        <v>135237.30000000002</v>
      </c>
      <c r="V32" s="15"/>
      <c r="W32" s="9">
        <v>3100</v>
      </c>
      <c r="X32" s="161">
        <v>21042</v>
      </c>
      <c r="Y32" s="121">
        <v>24198</v>
      </c>
      <c r="Z32" s="578">
        <v>24198.991599999998</v>
      </c>
      <c r="AA32" s="579"/>
      <c r="AB32" s="580"/>
      <c r="AC32" s="581">
        <v>27827.95099439078</v>
      </c>
      <c r="AD32" s="581"/>
      <c r="AE32" s="582"/>
      <c r="AF32" s="494">
        <v>23146</v>
      </c>
      <c r="AG32" s="495"/>
      <c r="AH32" s="495"/>
      <c r="AI32" s="502">
        <v>26617</v>
      </c>
      <c r="AJ32" s="503"/>
      <c r="AK32" s="504"/>
      <c r="AL32" s="554">
        <v>39278</v>
      </c>
      <c r="AM32" s="555"/>
      <c r="AN32" s="18">
        <v>61343.700000000004</v>
      </c>
    </row>
    <row r="33" spans="1:40">
      <c r="A33" s="9">
        <v>3200</v>
      </c>
      <c r="B33" s="24">
        <v>4.6029999999999998</v>
      </c>
      <c r="C33" s="38">
        <v>5.4710000000000001</v>
      </c>
      <c r="D33" s="38">
        <v>7.0449999999999999</v>
      </c>
      <c r="E33" s="136">
        <v>101800</v>
      </c>
      <c r="F33" s="132">
        <v>108926</v>
      </c>
      <c r="G33" s="57">
        <v>4.8220000000000001</v>
      </c>
      <c r="H33" s="16">
        <v>5.7320000000000002</v>
      </c>
      <c r="I33" s="16">
        <v>7.3849999999999998</v>
      </c>
      <c r="J33" s="148">
        <v>109803</v>
      </c>
      <c r="K33" s="139">
        <v>117489.21</v>
      </c>
      <c r="L33" s="45">
        <v>4.8879999999999999</v>
      </c>
      <c r="M33" s="47">
        <v>6.0620000000000003</v>
      </c>
      <c r="N33" s="47">
        <v>7.5679999999999996</v>
      </c>
      <c r="O33" s="150">
        <v>111235</v>
      </c>
      <c r="P33" s="142">
        <v>119021.45000000001</v>
      </c>
      <c r="Q33" s="6">
        <v>6.7690000000000001</v>
      </c>
      <c r="R33" s="49">
        <v>8.3040000000000003</v>
      </c>
      <c r="S33" s="49">
        <v>11.231</v>
      </c>
      <c r="T33" s="154">
        <v>136810</v>
      </c>
      <c r="U33" s="168">
        <v>146386.70000000001</v>
      </c>
      <c r="V33" s="15"/>
      <c r="W33" s="9">
        <v>3200</v>
      </c>
      <c r="X33" s="170">
        <v>21719</v>
      </c>
      <c r="Y33" s="13">
        <v>24978</v>
      </c>
      <c r="Z33" s="578">
        <v>24978.015800000001</v>
      </c>
      <c r="AA33" s="579"/>
      <c r="AB33" s="580"/>
      <c r="AC33" s="581">
        <v>28724.685092041385</v>
      </c>
      <c r="AD33" s="581"/>
      <c r="AE33" s="582"/>
      <c r="AF33" s="571">
        <v>23892</v>
      </c>
      <c r="AG33" s="572"/>
      <c r="AH33" s="572"/>
      <c r="AI33" s="573">
        <v>27476</v>
      </c>
      <c r="AJ33" s="574"/>
      <c r="AK33" s="575"/>
      <c r="AL33" s="576">
        <v>40545</v>
      </c>
      <c r="AM33" s="577"/>
      <c r="AN33" s="32">
        <v>63322.600000000006</v>
      </c>
    </row>
    <row r="34" spans="1:40">
      <c r="A34" s="9">
        <v>3300</v>
      </c>
      <c r="B34" s="25">
        <v>4.7859999999999996</v>
      </c>
      <c r="C34" s="39">
        <v>5.6890000000000001</v>
      </c>
      <c r="D34" s="39">
        <v>7.3250000000000002</v>
      </c>
      <c r="E34" s="135">
        <v>102737</v>
      </c>
      <c r="F34" s="131">
        <v>109929</v>
      </c>
      <c r="G34" s="25">
        <v>5.0119999999999996</v>
      </c>
      <c r="H34" s="39">
        <v>5.9589999999999996</v>
      </c>
      <c r="I34" s="39">
        <v>7.6760000000000002</v>
      </c>
      <c r="J34" s="135">
        <v>111216</v>
      </c>
      <c r="K34" s="131">
        <v>119001.12000000001</v>
      </c>
      <c r="L34" s="36">
        <v>5.07</v>
      </c>
      <c r="M34" s="37">
        <v>6.2939999999999996</v>
      </c>
      <c r="N34" s="37">
        <v>7.8639999999999999</v>
      </c>
      <c r="O34" s="135">
        <v>112648</v>
      </c>
      <c r="P34" s="131">
        <v>120533.36</v>
      </c>
      <c r="Q34" s="36">
        <v>7.0350000000000001</v>
      </c>
      <c r="R34" s="37">
        <v>8.6310000000000002</v>
      </c>
      <c r="S34" s="37">
        <v>11.673</v>
      </c>
      <c r="T34" s="135">
        <v>138844</v>
      </c>
      <c r="U34" s="167">
        <v>148563.08000000002</v>
      </c>
      <c r="V34" s="15"/>
      <c r="W34" s="9">
        <v>3300</v>
      </c>
      <c r="X34" s="161">
        <v>22400</v>
      </c>
      <c r="Y34" s="121">
        <v>25759</v>
      </c>
      <c r="Z34" s="578">
        <v>25759.565199999997</v>
      </c>
      <c r="AA34" s="579"/>
      <c r="AB34" s="580"/>
      <c r="AC34" s="581">
        <v>29623.162113108236</v>
      </c>
      <c r="AD34" s="581"/>
      <c r="AE34" s="582"/>
      <c r="AF34" s="494">
        <v>24638</v>
      </c>
      <c r="AG34" s="495"/>
      <c r="AH34" s="495"/>
      <c r="AI34" s="502">
        <v>28334</v>
      </c>
      <c r="AJ34" s="503"/>
      <c r="AK34" s="504"/>
      <c r="AL34" s="554">
        <v>41813</v>
      </c>
      <c r="AM34" s="555"/>
      <c r="AN34" s="18">
        <v>65301.500000000007</v>
      </c>
    </row>
    <row r="35" spans="1:40">
      <c r="A35" s="9">
        <v>3400</v>
      </c>
      <c r="B35" s="24">
        <v>4.9690000000000003</v>
      </c>
      <c r="C35" s="38">
        <v>5.9059999999999997</v>
      </c>
      <c r="D35" s="38">
        <v>7.6050000000000004</v>
      </c>
      <c r="E35" s="136">
        <v>103673</v>
      </c>
      <c r="F35" s="132">
        <v>110930</v>
      </c>
      <c r="G35" s="57">
        <v>5.2030000000000003</v>
      </c>
      <c r="H35" s="16">
        <v>6.1849999999999996</v>
      </c>
      <c r="I35" s="16">
        <v>7.968</v>
      </c>
      <c r="J35" s="148">
        <v>112629</v>
      </c>
      <c r="K35" s="139">
        <v>120513.03000000001</v>
      </c>
      <c r="L35" s="45">
        <v>5.2519999999999998</v>
      </c>
      <c r="M35" s="47">
        <v>6.5259999999999998</v>
      </c>
      <c r="N35" s="47">
        <v>8.16</v>
      </c>
      <c r="O35" s="150">
        <v>114061</v>
      </c>
      <c r="P35" s="142">
        <v>122045.27</v>
      </c>
      <c r="Q35" s="6">
        <v>7.3010000000000002</v>
      </c>
      <c r="R35" s="49">
        <v>8.9580000000000002</v>
      </c>
      <c r="S35" s="49">
        <v>12.115</v>
      </c>
      <c r="T35" s="154">
        <v>140879</v>
      </c>
      <c r="U35" s="168">
        <v>150740.53</v>
      </c>
      <c r="V35" s="15"/>
      <c r="W35" s="9">
        <v>3400</v>
      </c>
      <c r="X35" s="170">
        <v>23077</v>
      </c>
      <c r="Y35" s="13">
        <v>26539</v>
      </c>
      <c r="Z35" s="578">
        <v>26538.589400000001</v>
      </c>
      <c r="AA35" s="579"/>
      <c r="AB35" s="580"/>
      <c r="AC35" s="581">
        <v>30519.678345331817</v>
      </c>
      <c r="AD35" s="581"/>
      <c r="AE35" s="582"/>
      <c r="AF35" s="571">
        <v>25385</v>
      </c>
      <c r="AG35" s="572"/>
      <c r="AH35" s="572"/>
      <c r="AI35" s="573">
        <v>29193</v>
      </c>
      <c r="AJ35" s="574"/>
      <c r="AK35" s="575"/>
      <c r="AL35" s="576">
        <v>43079</v>
      </c>
      <c r="AM35" s="577"/>
      <c r="AN35" s="32">
        <v>67280.400000000009</v>
      </c>
    </row>
    <row r="36" spans="1:40">
      <c r="A36" s="9">
        <v>3500</v>
      </c>
      <c r="B36" s="25">
        <v>5.1520000000000001</v>
      </c>
      <c r="C36" s="39">
        <v>6.1239999999999997</v>
      </c>
      <c r="D36" s="39">
        <v>7.8860000000000001</v>
      </c>
      <c r="E36" s="135">
        <v>104609</v>
      </c>
      <c r="F36" s="131">
        <v>111932</v>
      </c>
      <c r="G36" s="25">
        <v>5.3929999999999998</v>
      </c>
      <c r="H36" s="39">
        <v>6.4119999999999999</v>
      </c>
      <c r="I36" s="39">
        <v>8.2590000000000003</v>
      </c>
      <c r="J36" s="135">
        <v>114041</v>
      </c>
      <c r="K36" s="131">
        <v>122023.87000000001</v>
      </c>
      <c r="L36" s="36">
        <v>5.4340000000000002</v>
      </c>
      <c r="M36" s="37">
        <v>6.758</v>
      </c>
      <c r="N36" s="37">
        <v>8.4559999999999995</v>
      </c>
      <c r="O36" s="135">
        <v>115473</v>
      </c>
      <c r="P36" s="131">
        <v>123556.11</v>
      </c>
      <c r="Q36" s="36">
        <v>7.5679999999999996</v>
      </c>
      <c r="R36" s="37">
        <v>9.2850000000000001</v>
      </c>
      <c r="S36" s="37">
        <v>12.558</v>
      </c>
      <c r="T36" s="135">
        <v>142911</v>
      </c>
      <c r="U36" s="167">
        <v>152914.77000000002</v>
      </c>
      <c r="V36" s="15"/>
      <c r="W36" s="9">
        <v>3500</v>
      </c>
      <c r="X36" s="161">
        <v>23757</v>
      </c>
      <c r="Y36" s="121">
        <v>27320</v>
      </c>
      <c r="Z36" s="578">
        <v>27320.138800000001</v>
      </c>
      <c r="AA36" s="579"/>
      <c r="AB36" s="580"/>
      <c r="AC36" s="581">
        <v>31418.373231825681</v>
      </c>
      <c r="AD36" s="581"/>
      <c r="AE36" s="582"/>
      <c r="AF36" s="494">
        <v>26133</v>
      </c>
      <c r="AG36" s="495"/>
      <c r="AH36" s="495"/>
      <c r="AI36" s="502">
        <v>30052</v>
      </c>
      <c r="AJ36" s="503"/>
      <c r="AK36" s="504"/>
      <c r="AL36" s="554">
        <v>44346</v>
      </c>
      <c r="AM36" s="555"/>
      <c r="AN36" s="18">
        <v>69259.3</v>
      </c>
    </row>
    <row r="37" spans="1:40">
      <c r="A37" s="9">
        <v>3600</v>
      </c>
      <c r="B37" s="24">
        <v>5.3339999999999996</v>
      </c>
      <c r="C37" s="38">
        <v>6.3410000000000002</v>
      </c>
      <c r="D37" s="38">
        <v>8.1660000000000004</v>
      </c>
      <c r="E37" s="136">
        <v>105546</v>
      </c>
      <c r="F37" s="132">
        <v>112934</v>
      </c>
      <c r="G37" s="57">
        <v>5.5839999999999996</v>
      </c>
      <c r="H37" s="16">
        <v>6.6379999999999999</v>
      </c>
      <c r="I37" s="16">
        <v>8.5510000000000002</v>
      </c>
      <c r="J37" s="148">
        <v>115453</v>
      </c>
      <c r="K37" s="139">
        <v>123534.71</v>
      </c>
      <c r="L37" s="45">
        <v>5.6159999999999997</v>
      </c>
      <c r="M37" s="47">
        <v>6.99</v>
      </c>
      <c r="N37" s="47">
        <v>8.7520000000000007</v>
      </c>
      <c r="O37" s="150">
        <v>116885</v>
      </c>
      <c r="P37" s="142">
        <v>125066.95000000001</v>
      </c>
      <c r="Q37" s="6">
        <v>7.8339999999999996</v>
      </c>
      <c r="R37" s="49">
        <v>9.6120000000000001</v>
      </c>
      <c r="S37" s="49">
        <v>13</v>
      </c>
      <c r="T37" s="154">
        <v>144944</v>
      </c>
      <c r="U37" s="168">
        <v>155090.08000000002</v>
      </c>
      <c r="V37" s="15"/>
      <c r="W37" s="9">
        <v>3600</v>
      </c>
      <c r="X37" s="170">
        <v>24435</v>
      </c>
      <c r="Y37" s="13">
        <v>28100</v>
      </c>
      <c r="Z37" s="578">
        <v>28100.425599999999</v>
      </c>
      <c r="AA37" s="579"/>
      <c r="AB37" s="580"/>
      <c r="AC37" s="581">
        <v>32314.671598622244</v>
      </c>
      <c r="AD37" s="581"/>
      <c r="AE37" s="582"/>
      <c r="AF37" s="571">
        <v>26878</v>
      </c>
      <c r="AG37" s="572"/>
      <c r="AH37" s="572"/>
      <c r="AI37" s="573">
        <v>30910</v>
      </c>
      <c r="AJ37" s="574"/>
      <c r="AK37" s="575"/>
      <c r="AL37" s="576">
        <v>45612</v>
      </c>
      <c r="AM37" s="577"/>
      <c r="AN37" s="32">
        <v>71238.200000000012</v>
      </c>
    </row>
    <row r="38" spans="1:40">
      <c r="A38" s="9">
        <v>3700</v>
      </c>
      <c r="B38" s="25">
        <v>5.5170000000000003</v>
      </c>
      <c r="C38" s="39">
        <v>6.5590000000000002</v>
      </c>
      <c r="D38" s="39">
        <v>8.4459999999999997</v>
      </c>
      <c r="E38" s="135">
        <v>106599</v>
      </c>
      <c r="F38" s="131">
        <v>114061</v>
      </c>
      <c r="G38" s="25">
        <v>5.774</v>
      </c>
      <c r="H38" s="39">
        <v>6.8650000000000002</v>
      </c>
      <c r="I38" s="39">
        <v>8.8420000000000005</v>
      </c>
      <c r="J38" s="135">
        <v>116990</v>
      </c>
      <c r="K38" s="131">
        <v>125179.3</v>
      </c>
      <c r="L38" s="36">
        <v>5.798</v>
      </c>
      <c r="M38" s="37">
        <v>7.2220000000000004</v>
      </c>
      <c r="N38" s="37">
        <v>9.048</v>
      </c>
      <c r="O38" s="135">
        <v>118421</v>
      </c>
      <c r="P38" s="131">
        <v>126710.47</v>
      </c>
      <c r="Q38" s="36">
        <v>8.1</v>
      </c>
      <c r="R38" s="37">
        <v>9.9380000000000006</v>
      </c>
      <c r="S38" s="37">
        <v>13.442</v>
      </c>
      <c r="T38" s="135">
        <v>147449</v>
      </c>
      <c r="U38" s="167">
        <v>157770.43000000002</v>
      </c>
      <c r="V38" s="15"/>
      <c r="W38" s="9">
        <v>3700</v>
      </c>
      <c r="X38" s="161">
        <v>25112</v>
      </c>
      <c r="Y38" s="121">
        <v>28879</v>
      </c>
      <c r="Z38" s="578">
        <v>28879.449800000002</v>
      </c>
      <c r="AA38" s="579"/>
      <c r="AB38" s="580"/>
      <c r="AC38" s="581">
        <v>33211.405696272843</v>
      </c>
      <c r="AD38" s="581"/>
      <c r="AE38" s="582"/>
      <c r="AF38" s="494">
        <v>27624</v>
      </c>
      <c r="AG38" s="495"/>
      <c r="AH38" s="495"/>
      <c r="AI38" s="502">
        <v>31769</v>
      </c>
      <c r="AJ38" s="503"/>
      <c r="AK38" s="504"/>
      <c r="AL38" s="554">
        <v>46880</v>
      </c>
      <c r="AM38" s="555"/>
      <c r="AN38" s="18">
        <v>73217.100000000006</v>
      </c>
    </row>
    <row r="39" spans="1:40">
      <c r="A39" s="9">
        <v>3800</v>
      </c>
      <c r="B39" s="24">
        <v>5.7</v>
      </c>
      <c r="C39" s="38">
        <v>6.7759999999999998</v>
      </c>
      <c r="D39" s="38">
        <v>8.7260000000000009</v>
      </c>
      <c r="E39" s="136">
        <v>107651</v>
      </c>
      <c r="F39" s="132">
        <v>115187</v>
      </c>
      <c r="G39" s="57">
        <v>5.9649999999999999</v>
      </c>
      <c r="H39" s="16">
        <v>7.0910000000000002</v>
      </c>
      <c r="I39" s="16">
        <v>9.1340000000000003</v>
      </c>
      <c r="J39" s="148">
        <v>118526</v>
      </c>
      <c r="K39" s="139">
        <v>126822.82</v>
      </c>
      <c r="L39" s="45">
        <v>5.98</v>
      </c>
      <c r="M39" s="47">
        <v>7.4539999999999997</v>
      </c>
      <c r="N39" s="47">
        <v>9.3439999999999994</v>
      </c>
      <c r="O39" s="150">
        <v>119958</v>
      </c>
      <c r="P39" s="142">
        <v>128355.06000000001</v>
      </c>
      <c r="Q39" s="6">
        <v>8.3659999999999997</v>
      </c>
      <c r="R39" s="49">
        <v>10.265000000000001</v>
      </c>
      <c r="S39" s="49">
        <v>13.884</v>
      </c>
      <c r="T39" s="154">
        <v>149954</v>
      </c>
      <c r="U39" s="168">
        <v>160450.78</v>
      </c>
      <c r="V39" s="15"/>
      <c r="W39" s="9">
        <v>3800</v>
      </c>
      <c r="X39" s="170">
        <v>25792</v>
      </c>
      <c r="Y39" s="13">
        <v>29661</v>
      </c>
      <c r="Z39" s="578">
        <v>29660.999199999998</v>
      </c>
      <c r="AA39" s="579"/>
      <c r="AB39" s="580"/>
      <c r="AC39" s="581">
        <v>34109.664851912668</v>
      </c>
      <c r="AD39" s="581"/>
      <c r="AE39" s="582"/>
      <c r="AF39" s="571">
        <v>28371</v>
      </c>
      <c r="AG39" s="572"/>
      <c r="AH39" s="572"/>
      <c r="AI39" s="573">
        <v>32627</v>
      </c>
      <c r="AJ39" s="574"/>
      <c r="AK39" s="575"/>
      <c r="AL39" s="576">
        <v>48147</v>
      </c>
      <c r="AM39" s="577"/>
      <c r="AN39" s="32">
        <v>75194.900000000009</v>
      </c>
    </row>
    <row r="40" spans="1:40">
      <c r="A40" s="9">
        <v>3900</v>
      </c>
      <c r="B40" s="25">
        <v>5.883</v>
      </c>
      <c r="C40" s="39">
        <v>6.9939999999999998</v>
      </c>
      <c r="D40" s="39">
        <v>9.0060000000000002</v>
      </c>
      <c r="E40" s="135">
        <v>117095</v>
      </c>
      <c r="F40" s="131">
        <v>125292</v>
      </c>
      <c r="G40" s="25">
        <v>6.1559999999999997</v>
      </c>
      <c r="H40" s="39">
        <v>7.3179999999999996</v>
      </c>
      <c r="I40" s="39">
        <v>9.4250000000000007</v>
      </c>
      <c r="J40" s="135">
        <v>128454</v>
      </c>
      <c r="K40" s="131">
        <v>137445.78</v>
      </c>
      <c r="L40" s="36">
        <v>6.1619999999999999</v>
      </c>
      <c r="M40" s="37">
        <v>7.6859999999999999</v>
      </c>
      <c r="N40" s="37">
        <v>9.64</v>
      </c>
      <c r="O40" s="135">
        <v>129410</v>
      </c>
      <c r="P40" s="131">
        <v>138468.70000000001</v>
      </c>
      <c r="Q40" s="36">
        <v>8.6329999999999991</v>
      </c>
      <c r="R40" s="37">
        <v>10.592000000000001</v>
      </c>
      <c r="S40" s="37">
        <v>14.326000000000001</v>
      </c>
      <c r="T40" s="135">
        <v>160374</v>
      </c>
      <c r="U40" s="167">
        <v>171600.18000000002</v>
      </c>
      <c r="V40" s="15"/>
      <c r="W40" s="9">
        <v>3900</v>
      </c>
      <c r="X40" s="161">
        <v>26469</v>
      </c>
      <c r="Y40" s="121">
        <v>30441</v>
      </c>
      <c r="Z40" s="578">
        <v>30440.023400000002</v>
      </c>
      <c r="AA40" s="579"/>
      <c r="AB40" s="580"/>
      <c r="AC40" s="581">
        <v>35006.616814990295</v>
      </c>
      <c r="AD40" s="581"/>
      <c r="AE40" s="582"/>
      <c r="AF40" s="494">
        <v>29117</v>
      </c>
      <c r="AG40" s="495"/>
      <c r="AH40" s="495"/>
      <c r="AI40" s="502">
        <v>33485</v>
      </c>
      <c r="AJ40" s="503"/>
      <c r="AK40" s="504"/>
      <c r="AL40" s="554">
        <v>49414</v>
      </c>
      <c r="AM40" s="555"/>
      <c r="AN40" s="18">
        <v>77173.8</v>
      </c>
    </row>
    <row r="41" spans="1:40">
      <c r="A41" s="9">
        <v>4000</v>
      </c>
      <c r="B41" s="24">
        <v>6.0659999999999998</v>
      </c>
      <c r="C41" s="38">
        <v>7.2110000000000003</v>
      </c>
      <c r="D41" s="38">
        <v>9.2859999999999996</v>
      </c>
      <c r="E41" s="136">
        <v>126538</v>
      </c>
      <c r="F41" s="132">
        <v>135396</v>
      </c>
      <c r="G41" s="57">
        <v>6.3460000000000001</v>
      </c>
      <c r="H41" s="16">
        <v>7.5439999999999996</v>
      </c>
      <c r="I41" s="16">
        <v>9.7170000000000005</v>
      </c>
      <c r="J41" s="148">
        <v>138381</v>
      </c>
      <c r="K41" s="139">
        <v>148067.67000000001</v>
      </c>
      <c r="L41" s="45">
        <v>6.3440000000000003</v>
      </c>
      <c r="M41" s="47">
        <v>7.9180000000000001</v>
      </c>
      <c r="N41" s="47">
        <v>9.9359999999999999</v>
      </c>
      <c r="O41" s="150">
        <v>138862</v>
      </c>
      <c r="P41" s="142">
        <v>148582.34</v>
      </c>
      <c r="Q41" s="6">
        <v>8.8989999999999991</v>
      </c>
      <c r="R41" s="49">
        <v>10.919</v>
      </c>
      <c r="S41" s="49">
        <v>14.768000000000001</v>
      </c>
      <c r="T41" s="154">
        <v>170793</v>
      </c>
      <c r="U41" s="168">
        <v>182748.51</v>
      </c>
      <c r="V41" s="15"/>
      <c r="W41" s="9">
        <v>4000</v>
      </c>
      <c r="X41" s="170">
        <v>27150</v>
      </c>
      <c r="Y41" s="13">
        <v>31221</v>
      </c>
      <c r="Z41" s="578">
        <v>31221.572799999998</v>
      </c>
      <c r="AA41" s="579"/>
      <c r="AB41" s="580"/>
      <c r="AC41" s="581">
        <v>35904.658105203074</v>
      </c>
      <c r="AD41" s="581"/>
      <c r="AE41" s="582"/>
      <c r="AF41" s="571">
        <v>29863</v>
      </c>
      <c r="AG41" s="572"/>
      <c r="AH41" s="572"/>
      <c r="AI41" s="573">
        <v>34344</v>
      </c>
      <c r="AJ41" s="574"/>
      <c r="AK41" s="575"/>
      <c r="AL41" s="576">
        <v>50680</v>
      </c>
      <c r="AM41" s="577"/>
      <c r="AN41" s="32">
        <v>79152.700000000012</v>
      </c>
    </row>
    <row r="42" spans="1:40">
      <c r="A42" s="9">
        <v>4100</v>
      </c>
      <c r="B42" s="25">
        <v>6.2489999999999997</v>
      </c>
      <c r="C42" s="39">
        <v>7.4290000000000003</v>
      </c>
      <c r="D42" s="39">
        <v>9.5670000000000002</v>
      </c>
      <c r="E42" s="135">
        <v>127569</v>
      </c>
      <c r="F42" s="131">
        <v>136499</v>
      </c>
      <c r="G42" s="25">
        <v>6.5369999999999999</v>
      </c>
      <c r="H42" s="39">
        <v>7.77</v>
      </c>
      <c r="I42" s="39">
        <v>10.007999999999999</v>
      </c>
      <c r="J42" s="135">
        <v>139862</v>
      </c>
      <c r="K42" s="131">
        <v>149652.34</v>
      </c>
      <c r="L42" s="36">
        <v>6.5259999999999998</v>
      </c>
      <c r="M42" s="37">
        <v>8.15</v>
      </c>
      <c r="N42" s="37">
        <v>10.231999999999999</v>
      </c>
      <c r="O42" s="135">
        <v>140343</v>
      </c>
      <c r="P42" s="131">
        <v>150167.01</v>
      </c>
      <c r="Q42" s="36">
        <v>9.1649999999999991</v>
      </c>
      <c r="R42" s="37">
        <v>11.246</v>
      </c>
      <c r="S42" s="37">
        <v>15.211</v>
      </c>
      <c r="T42" s="135">
        <v>172704</v>
      </c>
      <c r="U42" s="167">
        <v>184793.28</v>
      </c>
      <c r="V42" s="15"/>
      <c r="W42" s="9">
        <v>4100</v>
      </c>
      <c r="X42" s="161">
        <v>27828</v>
      </c>
      <c r="Y42" s="121">
        <v>32002</v>
      </c>
      <c r="Z42" s="578">
        <v>32001.8596</v>
      </c>
      <c r="AA42" s="579"/>
      <c r="AB42" s="580"/>
      <c r="AC42" s="581">
        <v>36801.827933707755</v>
      </c>
      <c r="AD42" s="581"/>
      <c r="AE42" s="582"/>
      <c r="AF42" s="494">
        <v>30612</v>
      </c>
      <c r="AG42" s="495"/>
      <c r="AH42" s="495"/>
      <c r="AI42" s="502">
        <v>35203</v>
      </c>
      <c r="AJ42" s="503"/>
      <c r="AK42" s="504"/>
      <c r="AL42" s="554">
        <v>51948</v>
      </c>
      <c r="AM42" s="555"/>
      <c r="AN42" s="18">
        <v>81131.600000000006</v>
      </c>
    </row>
    <row r="43" spans="1:40">
      <c r="A43" s="9">
        <v>4200</v>
      </c>
      <c r="B43" s="24">
        <v>6.4320000000000004</v>
      </c>
      <c r="C43" s="38">
        <v>7.6459999999999999</v>
      </c>
      <c r="D43" s="38">
        <v>9.8469999999999995</v>
      </c>
      <c r="E43" s="136">
        <v>128600</v>
      </c>
      <c r="F43" s="132">
        <v>137602</v>
      </c>
      <c r="G43" s="57">
        <v>6.7270000000000003</v>
      </c>
      <c r="H43" s="16">
        <v>7.9969999999999999</v>
      </c>
      <c r="I43" s="16">
        <v>10.3</v>
      </c>
      <c r="J43" s="148">
        <v>141343</v>
      </c>
      <c r="K43" s="139">
        <v>151237.01</v>
      </c>
      <c r="L43" s="45">
        <v>6.7080000000000002</v>
      </c>
      <c r="M43" s="47">
        <v>8.3819999999999997</v>
      </c>
      <c r="N43" s="47">
        <v>10.528</v>
      </c>
      <c r="O43" s="150">
        <v>141824</v>
      </c>
      <c r="P43" s="142">
        <v>151751.68000000002</v>
      </c>
      <c r="Q43" s="6">
        <v>9.4320000000000004</v>
      </c>
      <c r="R43" s="49">
        <v>11.571999999999999</v>
      </c>
      <c r="S43" s="49">
        <v>15.653</v>
      </c>
      <c r="T43" s="154">
        <v>174615</v>
      </c>
      <c r="U43" s="168">
        <v>186838.05000000002</v>
      </c>
      <c r="V43" s="15"/>
      <c r="W43" s="9">
        <v>4200</v>
      </c>
      <c r="X43" s="170">
        <v>28506</v>
      </c>
      <c r="Y43" s="13">
        <v>32782</v>
      </c>
      <c r="Z43" s="578">
        <v>32782.146399999998</v>
      </c>
      <c r="AA43" s="579"/>
      <c r="AB43" s="580"/>
      <c r="AC43" s="581">
        <v>37699.651358493502</v>
      </c>
      <c r="AD43" s="581"/>
      <c r="AE43" s="582"/>
      <c r="AF43" s="571">
        <v>31358</v>
      </c>
      <c r="AG43" s="572"/>
      <c r="AH43" s="572"/>
      <c r="AI43" s="573">
        <v>36061</v>
      </c>
      <c r="AJ43" s="574"/>
      <c r="AK43" s="575"/>
      <c r="AL43" s="576">
        <v>53215</v>
      </c>
      <c r="AM43" s="577"/>
      <c r="AN43" s="32">
        <v>83110.5</v>
      </c>
    </row>
    <row r="44" spans="1:40">
      <c r="A44" s="9">
        <v>4300</v>
      </c>
      <c r="B44" s="25">
        <v>6.6150000000000002</v>
      </c>
      <c r="C44" s="39">
        <v>7.8639999999999999</v>
      </c>
      <c r="D44" s="39">
        <v>10.127000000000001</v>
      </c>
      <c r="E44" s="135">
        <v>129632</v>
      </c>
      <c r="F44" s="131">
        <v>138706</v>
      </c>
      <c r="G44" s="25">
        <v>6.9180000000000001</v>
      </c>
      <c r="H44" s="39">
        <v>8.2230000000000008</v>
      </c>
      <c r="I44" s="39">
        <v>10.590999999999999</v>
      </c>
      <c r="J44" s="135">
        <v>142824</v>
      </c>
      <c r="K44" s="131">
        <v>152821.68000000002</v>
      </c>
      <c r="L44" s="36">
        <v>6.89</v>
      </c>
      <c r="M44" s="37">
        <v>8.6140000000000008</v>
      </c>
      <c r="N44" s="37">
        <v>10.824</v>
      </c>
      <c r="O44" s="135">
        <v>143304</v>
      </c>
      <c r="P44" s="131">
        <v>153335.28</v>
      </c>
      <c r="Q44" s="36">
        <v>9.6980000000000004</v>
      </c>
      <c r="R44" s="37">
        <v>11.898999999999999</v>
      </c>
      <c r="S44" s="37">
        <v>16.094999999999999</v>
      </c>
      <c r="T44" s="135">
        <v>176523</v>
      </c>
      <c r="U44" s="167">
        <v>188879.61000000002</v>
      </c>
      <c r="V44" s="15"/>
      <c r="W44" s="9">
        <v>4300</v>
      </c>
      <c r="X44" s="161">
        <v>29185</v>
      </c>
      <c r="Y44" s="121">
        <v>33563</v>
      </c>
      <c r="Z44" s="578">
        <v>33562.433199999999</v>
      </c>
      <c r="AA44" s="579"/>
      <c r="AB44" s="580"/>
      <c r="AC44" s="581">
        <v>38597.039052425192</v>
      </c>
      <c r="AD44" s="581"/>
      <c r="AE44" s="582"/>
      <c r="AF44" s="494">
        <v>32104</v>
      </c>
      <c r="AG44" s="495"/>
      <c r="AH44" s="495"/>
      <c r="AI44" s="502">
        <v>36920</v>
      </c>
      <c r="AJ44" s="503"/>
      <c r="AK44" s="504"/>
      <c r="AL44" s="554">
        <v>54482</v>
      </c>
      <c r="AM44" s="555"/>
      <c r="AN44" s="18">
        <v>85089.400000000009</v>
      </c>
    </row>
    <row r="45" spans="1:40">
      <c r="A45" s="9">
        <v>4400</v>
      </c>
      <c r="B45" s="24">
        <v>6.798</v>
      </c>
      <c r="C45" s="38">
        <v>8.0809999999999995</v>
      </c>
      <c r="D45" s="38">
        <v>10.407</v>
      </c>
      <c r="E45" s="136">
        <v>130664</v>
      </c>
      <c r="F45" s="132">
        <v>139810</v>
      </c>
      <c r="G45" s="57">
        <v>7.1079999999999997</v>
      </c>
      <c r="H45" s="16">
        <v>8.4499999999999993</v>
      </c>
      <c r="I45" s="16">
        <v>10.882999999999999</v>
      </c>
      <c r="J45" s="148">
        <v>144305</v>
      </c>
      <c r="K45" s="139">
        <v>154406.35</v>
      </c>
      <c r="L45" s="45">
        <v>7.0720000000000001</v>
      </c>
      <c r="M45" s="47">
        <v>8.8460000000000001</v>
      </c>
      <c r="N45" s="47">
        <v>11.12</v>
      </c>
      <c r="O45" s="150">
        <v>144785</v>
      </c>
      <c r="P45" s="142">
        <v>154919.95000000001</v>
      </c>
      <c r="Q45" s="6">
        <v>9.9640000000000004</v>
      </c>
      <c r="R45" s="49">
        <v>12.226000000000001</v>
      </c>
      <c r="S45" s="49">
        <v>16.536999999999999</v>
      </c>
      <c r="T45" s="154">
        <v>178431</v>
      </c>
      <c r="U45" s="168">
        <v>190921.17</v>
      </c>
      <c r="V45" s="15"/>
      <c r="W45" s="9">
        <v>4400</v>
      </c>
      <c r="X45" s="170">
        <v>29863</v>
      </c>
      <c r="Y45" s="13">
        <v>34343</v>
      </c>
      <c r="Z45" s="578">
        <v>34342.720000000001</v>
      </c>
      <c r="AA45" s="579"/>
      <c r="AB45" s="580"/>
      <c r="AC45" s="581">
        <v>39494.644611783922</v>
      </c>
      <c r="AD45" s="581"/>
      <c r="AE45" s="582"/>
      <c r="AF45" s="571">
        <v>32850</v>
      </c>
      <c r="AG45" s="572"/>
      <c r="AH45" s="572"/>
      <c r="AI45" s="573">
        <v>37777</v>
      </c>
      <c r="AJ45" s="574"/>
      <c r="AK45" s="575"/>
      <c r="AL45" s="576">
        <v>55748</v>
      </c>
      <c r="AM45" s="577"/>
      <c r="AN45" s="32">
        <v>87068.3</v>
      </c>
    </row>
    <row r="46" spans="1:40">
      <c r="A46" s="9">
        <v>4500</v>
      </c>
      <c r="B46" s="25">
        <v>6.9809999999999999</v>
      </c>
      <c r="C46" s="39">
        <v>8.2989999999999995</v>
      </c>
      <c r="D46" s="39">
        <v>10.686999999999999</v>
      </c>
      <c r="E46" s="135">
        <v>131828</v>
      </c>
      <c r="F46" s="131">
        <v>141056</v>
      </c>
      <c r="G46" s="25">
        <v>7.2990000000000004</v>
      </c>
      <c r="H46" s="39">
        <v>8.6760000000000002</v>
      </c>
      <c r="I46" s="39">
        <v>11.173999999999999</v>
      </c>
      <c r="J46" s="135">
        <v>146065</v>
      </c>
      <c r="K46" s="131">
        <v>156289.55000000002</v>
      </c>
      <c r="L46" s="36">
        <v>7.2539999999999996</v>
      </c>
      <c r="M46" s="37">
        <v>9.0779999999999994</v>
      </c>
      <c r="N46" s="37">
        <v>11.416</v>
      </c>
      <c r="O46" s="135">
        <v>146545</v>
      </c>
      <c r="P46" s="131">
        <v>156803.15000000002</v>
      </c>
      <c r="Q46" s="36">
        <v>10.23</v>
      </c>
      <c r="R46" s="37">
        <v>12.553000000000001</v>
      </c>
      <c r="S46" s="37">
        <v>16.978999999999999</v>
      </c>
      <c r="T46" s="135">
        <v>181331</v>
      </c>
      <c r="U46" s="167">
        <v>194024.17</v>
      </c>
      <c r="V46" s="15"/>
      <c r="W46" s="9">
        <v>4500</v>
      </c>
      <c r="X46" s="161">
        <v>30542</v>
      </c>
      <c r="Y46" s="121">
        <v>35124</v>
      </c>
      <c r="Z46" s="578">
        <v>35124.269399999997</v>
      </c>
      <c r="AA46" s="579"/>
      <c r="AB46" s="580"/>
      <c r="AC46" s="581">
        <v>40392.250171142652</v>
      </c>
      <c r="AD46" s="581"/>
      <c r="AE46" s="582"/>
      <c r="AF46" s="494">
        <v>33597</v>
      </c>
      <c r="AG46" s="495"/>
      <c r="AH46" s="495"/>
      <c r="AI46" s="502">
        <v>38636</v>
      </c>
      <c r="AJ46" s="503"/>
      <c r="AK46" s="504"/>
      <c r="AL46" s="554">
        <v>57016</v>
      </c>
      <c r="AM46" s="555"/>
      <c r="AN46" s="18">
        <v>89047.200000000012</v>
      </c>
    </row>
    <row r="47" spans="1:40">
      <c r="A47" s="9">
        <v>4600</v>
      </c>
      <c r="B47" s="24">
        <v>7.1639999999999997</v>
      </c>
      <c r="C47" s="38">
        <v>8.516</v>
      </c>
      <c r="D47" s="38">
        <v>10.967000000000001</v>
      </c>
      <c r="E47" s="136">
        <v>132993</v>
      </c>
      <c r="F47" s="132">
        <v>142303</v>
      </c>
      <c r="G47" s="57">
        <v>7.4889999999999999</v>
      </c>
      <c r="H47" s="16">
        <v>8.9030000000000005</v>
      </c>
      <c r="I47" s="16">
        <v>11.465999999999999</v>
      </c>
      <c r="J47" s="148">
        <v>147825</v>
      </c>
      <c r="K47" s="139">
        <v>158172.75</v>
      </c>
      <c r="L47" s="45">
        <v>7.4359999999999999</v>
      </c>
      <c r="M47" s="47">
        <v>9.31</v>
      </c>
      <c r="N47" s="47">
        <v>11.712</v>
      </c>
      <c r="O47" s="150">
        <v>148305</v>
      </c>
      <c r="P47" s="142">
        <v>158686.35</v>
      </c>
      <c r="Q47" s="6">
        <v>10.497</v>
      </c>
      <c r="R47" s="49">
        <v>12.88</v>
      </c>
      <c r="S47" s="49">
        <v>17.420999999999999</v>
      </c>
      <c r="T47" s="154">
        <v>184231</v>
      </c>
      <c r="U47" s="168">
        <v>197127.17</v>
      </c>
      <c r="V47" s="15"/>
      <c r="W47" s="9">
        <v>4600</v>
      </c>
      <c r="X47" s="170">
        <v>31222</v>
      </c>
      <c r="Y47" s="13">
        <v>35904</v>
      </c>
      <c r="Z47" s="578">
        <v>35903.293599999997</v>
      </c>
      <c r="AA47" s="579"/>
      <c r="AB47" s="580"/>
      <c r="AC47" s="581">
        <v>41289.63786507435</v>
      </c>
      <c r="AD47" s="581"/>
      <c r="AE47" s="582"/>
      <c r="AF47" s="571">
        <v>34343</v>
      </c>
      <c r="AG47" s="572"/>
      <c r="AH47" s="572"/>
      <c r="AI47" s="573">
        <v>39494</v>
      </c>
      <c r="AJ47" s="574"/>
      <c r="AK47" s="575"/>
      <c r="AL47" s="576">
        <v>58283</v>
      </c>
      <c r="AM47" s="577"/>
      <c r="AN47" s="32">
        <v>91026.1</v>
      </c>
    </row>
    <row r="48" spans="1:40">
      <c r="A48" s="9">
        <v>4700</v>
      </c>
      <c r="B48" s="25">
        <v>7.3470000000000004</v>
      </c>
      <c r="C48" s="39">
        <v>8.734</v>
      </c>
      <c r="D48" s="39">
        <v>11.247999999999999</v>
      </c>
      <c r="E48" s="135">
        <v>134156</v>
      </c>
      <c r="F48" s="131">
        <v>143547</v>
      </c>
      <c r="G48" s="25">
        <v>7.68</v>
      </c>
      <c r="H48" s="39">
        <v>9.1289999999999996</v>
      </c>
      <c r="I48" s="39">
        <v>11.757</v>
      </c>
      <c r="J48" s="135">
        <v>149584</v>
      </c>
      <c r="K48" s="131">
        <v>160054.88</v>
      </c>
      <c r="L48" s="36">
        <v>7.6180000000000003</v>
      </c>
      <c r="M48" s="37">
        <v>9.5419999999999998</v>
      </c>
      <c r="N48" s="37">
        <v>12.007999999999999</v>
      </c>
      <c r="O48" s="135">
        <v>150065</v>
      </c>
      <c r="P48" s="131">
        <v>160569.55000000002</v>
      </c>
      <c r="Q48" s="36">
        <v>10.763</v>
      </c>
      <c r="R48" s="37">
        <v>13.206</v>
      </c>
      <c r="S48" s="37">
        <v>17.864000000000001</v>
      </c>
      <c r="T48" s="135">
        <v>187130</v>
      </c>
      <c r="U48" s="167">
        <v>200229.1</v>
      </c>
      <c r="V48" s="15"/>
      <c r="W48" s="9">
        <v>4700</v>
      </c>
      <c r="X48" s="161">
        <v>31900</v>
      </c>
      <c r="Y48" s="121">
        <v>36685</v>
      </c>
      <c r="Z48" s="578">
        <v>36684.843000000001</v>
      </c>
      <c r="AA48" s="579"/>
      <c r="AB48" s="580"/>
      <c r="AC48" s="581">
        <v>42187.46128986009</v>
      </c>
      <c r="AD48" s="581"/>
      <c r="AE48" s="582"/>
      <c r="AF48" s="494">
        <v>34792</v>
      </c>
      <c r="AG48" s="495"/>
      <c r="AH48" s="495"/>
      <c r="AI48" s="502">
        <v>40011</v>
      </c>
      <c r="AJ48" s="503"/>
      <c r="AK48" s="504"/>
      <c r="AL48" s="554">
        <v>59550</v>
      </c>
      <c r="AM48" s="555"/>
      <c r="AN48" s="18">
        <v>93005.000000000015</v>
      </c>
    </row>
    <row r="49" spans="1:46" ht="15.75" thickBot="1">
      <c r="A49" s="10">
        <v>4800</v>
      </c>
      <c r="B49" s="26">
        <v>7.53</v>
      </c>
      <c r="C49" s="40">
        <v>8.9510000000000005</v>
      </c>
      <c r="D49" s="40">
        <v>11.528</v>
      </c>
      <c r="E49" s="137">
        <v>135318</v>
      </c>
      <c r="F49" s="133">
        <v>144790</v>
      </c>
      <c r="G49" s="58">
        <v>7.87</v>
      </c>
      <c r="H49" s="59">
        <v>9.3559999999999999</v>
      </c>
      <c r="I49" s="59">
        <v>12.048999999999999</v>
      </c>
      <c r="J49" s="149">
        <v>151344</v>
      </c>
      <c r="K49" s="140">
        <v>161938.08000000002</v>
      </c>
      <c r="L49" s="46">
        <v>7.8</v>
      </c>
      <c r="M49" s="48">
        <v>9.7739999999999991</v>
      </c>
      <c r="N49" s="48">
        <v>12.304</v>
      </c>
      <c r="O49" s="151">
        <v>151824</v>
      </c>
      <c r="P49" s="143">
        <v>162451.68000000002</v>
      </c>
      <c r="Q49" s="7">
        <v>11.029</v>
      </c>
      <c r="R49" s="60">
        <v>13.532999999999999</v>
      </c>
      <c r="S49" s="60">
        <v>18.306000000000001</v>
      </c>
      <c r="T49" s="155">
        <v>190029</v>
      </c>
      <c r="U49" s="169">
        <v>203331.03</v>
      </c>
      <c r="V49" s="15"/>
      <c r="W49" s="10">
        <v>4800</v>
      </c>
      <c r="X49" s="171">
        <v>32579</v>
      </c>
      <c r="Y49" s="14">
        <v>37465</v>
      </c>
      <c r="Z49" s="583">
        <v>37465.129800000002</v>
      </c>
      <c r="AA49" s="584"/>
      <c r="AB49" s="585"/>
      <c r="AC49" s="586">
        <v>43084.631118364763</v>
      </c>
      <c r="AD49" s="586"/>
      <c r="AE49" s="587"/>
      <c r="AF49" s="588">
        <v>35836</v>
      </c>
      <c r="AG49" s="589"/>
      <c r="AH49" s="589"/>
      <c r="AI49" s="590">
        <v>41211</v>
      </c>
      <c r="AJ49" s="591"/>
      <c r="AK49" s="592"/>
      <c r="AL49" s="593">
        <v>60816</v>
      </c>
      <c r="AM49" s="594"/>
      <c r="AN49" s="33">
        <v>94983.900000000009</v>
      </c>
    </row>
    <row r="50" spans="1:46">
      <c r="AP50" s="336"/>
      <c r="AQ50" s="336"/>
      <c r="AR50" s="336"/>
      <c r="AS50" s="41"/>
      <c r="AT50" s="41"/>
    </row>
    <row r="51" spans="1:46" ht="18.75">
      <c r="B51" s="11" t="s">
        <v>65</v>
      </c>
      <c r="C51"/>
      <c r="D51"/>
      <c r="E51"/>
      <c r="F51"/>
      <c r="K51" s="5"/>
      <c r="L51" s="5"/>
      <c r="M51" s="5"/>
      <c r="N51" s="5"/>
      <c r="O51" s="5"/>
      <c r="R51" s="5"/>
      <c r="S51" s="5"/>
      <c r="T51" s="5"/>
      <c r="U51" s="5"/>
      <c r="W51" s="56"/>
    </row>
    <row r="52" spans="1:46" ht="15.75">
      <c r="B52" s="11" t="s">
        <v>18</v>
      </c>
      <c r="C52"/>
      <c r="D52"/>
      <c r="E52"/>
      <c r="F52"/>
      <c r="K52" s="5"/>
      <c r="L52" s="5"/>
      <c r="M52" s="5"/>
      <c r="N52" s="5"/>
      <c r="O52" s="5"/>
      <c r="R52" s="5"/>
      <c r="S52" s="5"/>
      <c r="T52" s="5"/>
      <c r="U52" s="5"/>
      <c r="W52" s="56"/>
    </row>
    <row r="53" spans="1:46" ht="15.75" customHeight="1">
      <c r="B53" s="447" t="s">
        <v>66</v>
      </c>
      <c r="C53" s="448"/>
      <c r="D53" s="448"/>
      <c r="E53" s="448"/>
      <c r="F53" s="448"/>
      <c r="G53" s="448"/>
      <c r="H53" s="448"/>
      <c r="I53" s="448"/>
      <c r="J53" s="448"/>
      <c r="K53" s="448"/>
      <c r="L53" s="448"/>
      <c r="M53" s="448"/>
      <c r="N53" s="448"/>
      <c r="O53" s="448"/>
      <c r="P53" s="448"/>
      <c r="Q53" s="448"/>
      <c r="R53" s="448"/>
      <c r="S53" s="448"/>
      <c r="T53" s="5"/>
      <c r="U53" s="5"/>
      <c r="W53" s="56"/>
    </row>
    <row r="54" spans="1:46" ht="15.75">
      <c r="B54" s="12" t="s">
        <v>67</v>
      </c>
      <c r="C54"/>
      <c r="D54"/>
      <c r="E54"/>
      <c r="F54"/>
      <c r="K54" s="5"/>
      <c r="L54" s="5"/>
      <c r="M54" s="5"/>
      <c r="N54" s="5"/>
      <c r="O54" s="5"/>
      <c r="R54" s="5"/>
      <c r="S54" s="5"/>
      <c r="T54" s="5"/>
      <c r="U54" s="5"/>
      <c r="W54" s="56"/>
    </row>
    <row r="55" spans="1:46" ht="15.75">
      <c r="B55" s="12" t="s">
        <v>34</v>
      </c>
      <c r="C55"/>
      <c r="D55"/>
      <c r="E55"/>
      <c r="F55"/>
      <c r="K55" s="5"/>
      <c r="L55" s="5"/>
      <c r="M55" s="5"/>
      <c r="N55" s="5"/>
      <c r="O55" s="5"/>
      <c r="R55" s="5"/>
      <c r="S55" s="5"/>
      <c r="T55" s="5"/>
      <c r="U55" s="5"/>
      <c r="W55" s="56"/>
    </row>
    <row r="56" spans="1:46" ht="15.75">
      <c r="B56" s="12" t="s">
        <v>19</v>
      </c>
      <c r="C56"/>
      <c r="D56"/>
      <c r="E56"/>
      <c r="F56"/>
      <c r="K56" s="5"/>
      <c r="L56" s="5"/>
      <c r="M56" s="5"/>
      <c r="N56" s="5"/>
      <c r="O56" s="5"/>
      <c r="R56" s="5"/>
      <c r="S56" s="5"/>
      <c r="T56" s="5"/>
      <c r="U56" s="5"/>
      <c r="W56" s="56"/>
    </row>
    <row r="57" spans="1:46" ht="15.75">
      <c r="B57" s="12" t="s">
        <v>21</v>
      </c>
      <c r="C57"/>
      <c r="D57"/>
      <c r="E57"/>
      <c r="F57"/>
      <c r="K57" s="5"/>
      <c r="L57" s="5"/>
      <c r="M57" s="5"/>
      <c r="N57" s="5"/>
      <c r="O57" s="5"/>
      <c r="R57" s="5"/>
      <c r="S57" s="5"/>
      <c r="T57" s="5"/>
      <c r="U57" s="5"/>
      <c r="W57" s="56"/>
    </row>
    <row r="58" spans="1:46" ht="15.75">
      <c r="B58" s="12"/>
      <c r="C58"/>
      <c r="D58"/>
      <c r="E58"/>
      <c r="F58"/>
      <c r="K58" s="5"/>
      <c r="L58" s="5"/>
      <c r="M58" s="5"/>
      <c r="N58" s="5"/>
      <c r="O58" s="5"/>
      <c r="R58" s="5"/>
      <c r="S58" s="5"/>
      <c r="T58" s="5"/>
      <c r="U58" s="5"/>
      <c r="W58" s="56"/>
    </row>
    <row r="59" spans="1:46" ht="15.75">
      <c r="B59" s="12" t="s">
        <v>22</v>
      </c>
      <c r="C59"/>
      <c r="D59"/>
      <c r="E59"/>
      <c r="F59"/>
      <c r="K59" s="5"/>
      <c r="L59" s="5"/>
      <c r="M59" s="5"/>
      <c r="N59" s="5"/>
      <c r="O59" s="5"/>
      <c r="R59" s="5"/>
      <c r="S59" s="5"/>
      <c r="T59" s="5"/>
      <c r="U59" s="5"/>
      <c r="W59" s="56"/>
    </row>
    <row r="60" spans="1:46" ht="15.75">
      <c r="B60" s="12" t="s">
        <v>20</v>
      </c>
      <c r="C60"/>
      <c r="D60"/>
      <c r="E60"/>
      <c r="F60"/>
      <c r="K60" s="5"/>
      <c r="L60" s="5"/>
      <c r="M60" s="5"/>
      <c r="N60" s="5"/>
      <c r="O60" s="5"/>
      <c r="R60" s="5"/>
      <c r="S60" s="5"/>
      <c r="T60" s="5"/>
      <c r="U60" s="5"/>
      <c r="W60" s="56"/>
    </row>
  </sheetData>
  <mergeCells count="257">
    <mergeCell ref="AP50:AR50"/>
    <mergeCell ref="B53:S53"/>
    <mergeCell ref="Z48:AB48"/>
    <mergeCell ref="AC48:AE48"/>
    <mergeCell ref="AF48:AH48"/>
    <mergeCell ref="AI48:AK48"/>
    <mergeCell ref="AL48:AM48"/>
    <mergeCell ref="Z49:AB49"/>
    <mergeCell ref="AC49:AE49"/>
    <mergeCell ref="AF49:AH49"/>
    <mergeCell ref="AI49:AK49"/>
    <mergeCell ref="AL49:AM49"/>
    <mergeCell ref="Z46:AB46"/>
    <mergeCell ref="AC46:AE46"/>
    <mergeCell ref="AF46:AH46"/>
    <mergeCell ref="AI46:AK46"/>
    <mergeCell ref="AL46:AM46"/>
    <mergeCell ref="Z47:AB47"/>
    <mergeCell ref="AC47:AE47"/>
    <mergeCell ref="AF47:AH47"/>
    <mergeCell ref="AI47:AK47"/>
    <mergeCell ref="AL47:AM47"/>
    <mergeCell ref="Z44:AB44"/>
    <mergeCell ref="AC44:AE44"/>
    <mergeCell ref="AF44:AH44"/>
    <mergeCell ref="AI44:AK44"/>
    <mergeCell ref="AL44:AM44"/>
    <mergeCell ref="Z45:AB45"/>
    <mergeCell ref="AC45:AE45"/>
    <mergeCell ref="AF45:AH45"/>
    <mergeCell ref="AI45:AK45"/>
    <mergeCell ref="AL45:AM45"/>
    <mergeCell ref="Z42:AB42"/>
    <mergeCell ref="AC42:AE42"/>
    <mergeCell ref="AF42:AH42"/>
    <mergeCell ref="AI42:AK42"/>
    <mergeCell ref="AL42:AM42"/>
    <mergeCell ref="Z43:AB43"/>
    <mergeCell ref="AC43:AE43"/>
    <mergeCell ref="AF43:AH43"/>
    <mergeCell ref="AI43:AK43"/>
    <mergeCell ref="AL43:AM43"/>
    <mergeCell ref="Z40:AB40"/>
    <mergeCell ref="AC40:AE40"/>
    <mergeCell ref="AF40:AH40"/>
    <mergeCell ref="AI40:AK40"/>
    <mergeCell ref="AL40:AM40"/>
    <mergeCell ref="Z41:AB41"/>
    <mergeCell ref="AC41:AE41"/>
    <mergeCell ref="AF41:AH41"/>
    <mergeCell ref="AI41:AK41"/>
    <mergeCell ref="AL41:AM41"/>
    <mergeCell ref="Z38:AB38"/>
    <mergeCell ref="AC38:AE38"/>
    <mergeCell ref="AF38:AH38"/>
    <mergeCell ref="AI38:AK38"/>
    <mergeCell ref="AL38:AM38"/>
    <mergeCell ref="Z39:AB39"/>
    <mergeCell ref="AC39:AE39"/>
    <mergeCell ref="AF39:AH39"/>
    <mergeCell ref="AI39:AK39"/>
    <mergeCell ref="AL39:AM39"/>
    <mergeCell ref="Z36:AB36"/>
    <mergeCell ref="AC36:AE36"/>
    <mergeCell ref="AF36:AH36"/>
    <mergeCell ref="AI36:AK36"/>
    <mergeCell ref="AL36:AM36"/>
    <mergeCell ref="Z37:AB37"/>
    <mergeCell ref="AC37:AE37"/>
    <mergeCell ref="AF37:AH37"/>
    <mergeCell ref="AI37:AK37"/>
    <mergeCell ref="AL37:AM37"/>
    <mergeCell ref="Z34:AB34"/>
    <mergeCell ref="AC34:AE34"/>
    <mergeCell ref="AF34:AH34"/>
    <mergeCell ref="AI34:AK34"/>
    <mergeCell ref="AL34:AM34"/>
    <mergeCell ref="Z35:AB35"/>
    <mergeCell ref="AC35:AE35"/>
    <mergeCell ref="AF35:AH35"/>
    <mergeCell ref="AI35:AK35"/>
    <mergeCell ref="AL35:AM35"/>
    <mergeCell ref="Z32:AB32"/>
    <mergeCell ref="AC32:AE32"/>
    <mergeCell ref="AF32:AH32"/>
    <mergeCell ref="AI32:AK32"/>
    <mergeCell ref="AL32:AM32"/>
    <mergeCell ref="Z33:AB33"/>
    <mergeCell ref="AC33:AE33"/>
    <mergeCell ref="AF33:AH33"/>
    <mergeCell ref="AI33:AK33"/>
    <mergeCell ref="AL33:AM33"/>
    <mergeCell ref="Z30:AB30"/>
    <mergeCell ref="AC30:AE30"/>
    <mergeCell ref="AF30:AH30"/>
    <mergeCell ref="AI30:AK30"/>
    <mergeCell ref="AL30:AM30"/>
    <mergeCell ref="Z31:AB31"/>
    <mergeCell ref="AC31:AE31"/>
    <mergeCell ref="AF31:AH31"/>
    <mergeCell ref="AI31:AK31"/>
    <mergeCell ref="AL31:AM31"/>
    <mergeCell ref="Z28:AB28"/>
    <mergeCell ref="AC28:AE28"/>
    <mergeCell ref="AF28:AH28"/>
    <mergeCell ref="AI28:AK28"/>
    <mergeCell ref="AL28:AM28"/>
    <mergeCell ref="Z29:AB29"/>
    <mergeCell ref="AC29:AE29"/>
    <mergeCell ref="AF29:AH29"/>
    <mergeCell ref="AI29:AK29"/>
    <mergeCell ref="AL29:AM29"/>
    <mergeCell ref="Z26:AB26"/>
    <mergeCell ref="AC26:AE26"/>
    <mergeCell ref="AF26:AH26"/>
    <mergeCell ref="AI26:AK26"/>
    <mergeCell ref="AL26:AM26"/>
    <mergeCell ref="Z27:AB27"/>
    <mergeCell ref="AC27:AE27"/>
    <mergeCell ref="AF27:AH27"/>
    <mergeCell ref="AI27:AK27"/>
    <mergeCell ref="AL27:AM27"/>
    <mergeCell ref="Z24:AB24"/>
    <mergeCell ref="AC24:AE24"/>
    <mergeCell ref="AF24:AH24"/>
    <mergeCell ref="AI24:AK24"/>
    <mergeCell ref="AL24:AM24"/>
    <mergeCell ref="Z25:AB25"/>
    <mergeCell ref="AC25:AE25"/>
    <mergeCell ref="AF25:AH25"/>
    <mergeCell ref="AI25:AK25"/>
    <mergeCell ref="AL25:AM25"/>
    <mergeCell ref="Z22:AB22"/>
    <mergeCell ref="AC22:AE22"/>
    <mergeCell ref="AF22:AH22"/>
    <mergeCell ref="AI22:AK22"/>
    <mergeCell ref="AL22:AM22"/>
    <mergeCell ref="Z23:AB23"/>
    <mergeCell ref="AC23:AE23"/>
    <mergeCell ref="AF23:AH23"/>
    <mergeCell ref="AI23:AK23"/>
    <mergeCell ref="AL23:AM23"/>
    <mergeCell ref="Z20:AB20"/>
    <mergeCell ref="AC20:AE20"/>
    <mergeCell ref="AF20:AH20"/>
    <mergeCell ref="AI20:AK20"/>
    <mergeCell ref="AL20:AM20"/>
    <mergeCell ref="Z21:AB21"/>
    <mergeCell ref="AC21:AE21"/>
    <mergeCell ref="AF21:AH21"/>
    <mergeCell ref="AI21:AK21"/>
    <mergeCell ref="AL21:AM21"/>
    <mergeCell ref="Z18:AB18"/>
    <mergeCell ref="AC18:AE18"/>
    <mergeCell ref="AF18:AH18"/>
    <mergeCell ref="AI18:AK18"/>
    <mergeCell ref="AL18:AM18"/>
    <mergeCell ref="Z19:AB19"/>
    <mergeCell ref="AC19:AE19"/>
    <mergeCell ref="AF19:AH19"/>
    <mergeCell ref="AI19:AK19"/>
    <mergeCell ref="AL19:AM19"/>
    <mergeCell ref="Z16:AB16"/>
    <mergeCell ref="AC16:AE16"/>
    <mergeCell ref="AF16:AH16"/>
    <mergeCell ref="AI16:AK16"/>
    <mergeCell ref="AL16:AM16"/>
    <mergeCell ref="Z17:AB17"/>
    <mergeCell ref="AC17:AE17"/>
    <mergeCell ref="AF17:AH17"/>
    <mergeCell ref="AI17:AK17"/>
    <mergeCell ref="AL17:AM17"/>
    <mergeCell ref="Z14:AB14"/>
    <mergeCell ref="AC14:AE14"/>
    <mergeCell ref="AF14:AH14"/>
    <mergeCell ref="AI14:AK14"/>
    <mergeCell ref="AL14:AM14"/>
    <mergeCell ref="Z15:AB15"/>
    <mergeCell ref="AC15:AE15"/>
    <mergeCell ref="AF15:AH15"/>
    <mergeCell ref="AI15:AK15"/>
    <mergeCell ref="AL15:AM15"/>
    <mergeCell ref="Z12:AB12"/>
    <mergeCell ref="AC12:AE12"/>
    <mergeCell ref="AF12:AH12"/>
    <mergeCell ref="AI12:AK12"/>
    <mergeCell ref="AL12:AM12"/>
    <mergeCell ref="Z13:AB13"/>
    <mergeCell ref="AC13:AE13"/>
    <mergeCell ref="AF13:AH13"/>
    <mergeCell ref="AI13:AK13"/>
    <mergeCell ref="AL13:AM13"/>
    <mergeCell ref="Z10:AB10"/>
    <mergeCell ref="AC10:AE10"/>
    <mergeCell ref="AF10:AH10"/>
    <mergeCell ref="AI10:AK10"/>
    <mergeCell ref="AL10:AM10"/>
    <mergeCell ref="Z11:AB11"/>
    <mergeCell ref="AC11:AE11"/>
    <mergeCell ref="AF11:AH11"/>
    <mergeCell ref="AI11:AK11"/>
    <mergeCell ref="AL11:AM11"/>
    <mergeCell ref="Z9:AB9"/>
    <mergeCell ref="AC9:AE9"/>
    <mergeCell ref="AF9:AH9"/>
    <mergeCell ref="AI9:AK9"/>
    <mergeCell ref="AL9:AM9"/>
    <mergeCell ref="V6:V8"/>
    <mergeCell ref="X6:X8"/>
    <mergeCell ref="Y6:Y8"/>
    <mergeCell ref="Z6:AB8"/>
    <mergeCell ref="AC6:AE8"/>
    <mergeCell ref="W1:W8"/>
    <mergeCell ref="X1:Y2"/>
    <mergeCell ref="Z1:AE2"/>
    <mergeCell ref="AF1:AK2"/>
    <mergeCell ref="AL1:AM2"/>
    <mergeCell ref="Z5:AE5"/>
    <mergeCell ref="X5:Y5"/>
    <mergeCell ref="AF5:AK5"/>
    <mergeCell ref="AN6:AN8"/>
    <mergeCell ref="AF6:AH8"/>
    <mergeCell ref="AI6:AK8"/>
    <mergeCell ref="AL6:AM8"/>
    <mergeCell ref="AN1:AN2"/>
    <mergeCell ref="X3:Y3"/>
    <mergeCell ref="Z3:AA3"/>
    <mergeCell ref="AB3:AC3"/>
    <mergeCell ref="AD3:AE3"/>
    <mergeCell ref="AF3:AG3"/>
    <mergeCell ref="AH3:AI3"/>
    <mergeCell ref="AJ3:AK3"/>
    <mergeCell ref="X4:Y4"/>
    <mergeCell ref="Z4:AA4"/>
    <mergeCell ref="AB4:AC4"/>
    <mergeCell ref="AD4:AE4"/>
    <mergeCell ref="AF4:AG4"/>
    <mergeCell ref="AH4:AI4"/>
    <mergeCell ref="AJ4:AK4"/>
    <mergeCell ref="AL5:AM5"/>
    <mergeCell ref="L5:P5"/>
    <mergeCell ref="Q5:U5"/>
    <mergeCell ref="B1:F4"/>
    <mergeCell ref="A1:A8"/>
    <mergeCell ref="B5:F5"/>
    <mergeCell ref="G5:K5"/>
    <mergeCell ref="B6:D7"/>
    <mergeCell ref="E6:F7"/>
    <mergeCell ref="G6:I7"/>
    <mergeCell ref="J6:K7"/>
    <mergeCell ref="L6:N7"/>
    <mergeCell ref="O6:P7"/>
    <mergeCell ref="Q6:S7"/>
    <mergeCell ref="T6:U7"/>
    <mergeCell ref="S1:U4"/>
    <mergeCell ref="O1:R4"/>
    <mergeCell ref="G1:N4"/>
  </mergeCells>
  <pageMargins left="0.7" right="0.7" top="0.75" bottom="0.75" header="0.3" footer="0.3"/>
  <pageSetup paperSize="9" scale="35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R60"/>
  <sheetViews>
    <sheetView workbookViewId="0">
      <pane xSplit="23" ySplit="8" topLeftCell="X9" activePane="bottomRight" state="frozen"/>
      <selection pane="topRight" activeCell="T1" sqref="T1"/>
      <selection pane="bottomLeft" activeCell="A9" sqref="A9"/>
      <selection pane="bottomRight" activeCell="O1" sqref="O1:R4"/>
    </sheetView>
  </sheetViews>
  <sheetFormatPr defaultRowHeight="15"/>
  <cols>
    <col min="1" max="1" width="8.140625" style="1" customWidth="1"/>
    <col min="2" max="4" width="5.7109375" style="1" customWidth="1"/>
    <col min="5" max="5" width="7.7109375" style="204" customWidth="1"/>
    <col min="6" max="6" width="7.7109375" style="1" customWidth="1"/>
    <col min="7" max="9" width="5.7109375" customWidth="1"/>
    <col min="10" max="10" width="7.7109375" style="205" customWidth="1"/>
    <col min="11" max="11" width="7.7109375" customWidth="1"/>
    <col min="12" max="12" width="5.7109375" customWidth="1"/>
    <col min="13" max="14" width="6.5703125" bestFit="1" customWidth="1"/>
    <col min="15" max="15" width="7.7109375" style="205" customWidth="1"/>
    <col min="16" max="16" width="7.7109375" customWidth="1"/>
    <col min="17" max="19" width="6.5703125" bestFit="1" customWidth="1"/>
    <col min="20" max="20" width="7.7109375" style="205" customWidth="1"/>
    <col min="21" max="21" width="7.7109375" customWidth="1"/>
    <col min="22" max="22" width="0.85546875" customWidth="1"/>
    <col min="23" max="23" width="7.7109375" style="1" customWidth="1"/>
    <col min="24" max="24" width="9.7109375" customWidth="1"/>
    <col min="25" max="25" width="9.28515625" customWidth="1"/>
    <col min="26" max="37" width="3.5703125" customWidth="1"/>
    <col min="38" max="39" width="6.7109375" customWidth="1"/>
    <col min="40" max="40" width="12.5703125" customWidth="1"/>
  </cols>
  <sheetData>
    <row r="1" spans="1:40">
      <c r="A1" s="341" t="s">
        <v>5</v>
      </c>
      <c r="B1" s="467" t="s">
        <v>46</v>
      </c>
      <c r="C1" s="468"/>
      <c r="D1" s="468"/>
      <c r="E1" s="468"/>
      <c r="F1" s="563"/>
      <c r="G1" s="372"/>
      <c r="H1" s="366"/>
      <c r="I1" s="366"/>
      <c r="J1" s="366"/>
      <c r="K1" s="366"/>
      <c r="L1" s="366"/>
      <c r="M1" s="366"/>
      <c r="N1" s="366"/>
      <c r="O1" s="363" t="s">
        <v>217</v>
      </c>
      <c r="P1" s="363"/>
      <c r="Q1" s="363"/>
      <c r="R1" s="363"/>
      <c r="S1" s="366"/>
      <c r="T1" s="366"/>
      <c r="U1" s="367"/>
      <c r="V1" s="189"/>
      <c r="W1" s="420" t="s">
        <v>5</v>
      </c>
      <c r="X1" s="431" t="s">
        <v>3</v>
      </c>
      <c r="Y1" s="432"/>
      <c r="Z1" s="431" t="s">
        <v>1</v>
      </c>
      <c r="AA1" s="465"/>
      <c r="AB1" s="465"/>
      <c r="AC1" s="465"/>
      <c r="AD1" s="465"/>
      <c r="AE1" s="432"/>
      <c r="AF1" s="425" t="s">
        <v>2</v>
      </c>
      <c r="AG1" s="426"/>
      <c r="AH1" s="426"/>
      <c r="AI1" s="426"/>
      <c r="AJ1" s="426"/>
      <c r="AK1" s="427"/>
      <c r="AL1" s="431" t="s">
        <v>16</v>
      </c>
      <c r="AM1" s="432"/>
      <c r="AN1" s="423" t="s">
        <v>102</v>
      </c>
    </row>
    <row r="2" spans="1:40">
      <c r="A2" s="342"/>
      <c r="B2" s="469"/>
      <c r="C2" s="470"/>
      <c r="D2" s="470"/>
      <c r="E2" s="470"/>
      <c r="F2" s="564"/>
      <c r="G2" s="373"/>
      <c r="H2" s="368"/>
      <c r="I2" s="368"/>
      <c r="J2" s="368"/>
      <c r="K2" s="368"/>
      <c r="L2" s="368"/>
      <c r="M2" s="368"/>
      <c r="N2" s="368"/>
      <c r="O2" s="364"/>
      <c r="P2" s="364"/>
      <c r="Q2" s="364"/>
      <c r="R2" s="364"/>
      <c r="S2" s="368"/>
      <c r="T2" s="368"/>
      <c r="U2" s="369"/>
      <c r="V2" s="190"/>
      <c r="W2" s="421"/>
      <c r="X2" s="433"/>
      <c r="Y2" s="434"/>
      <c r="Z2" s="433"/>
      <c r="AA2" s="466"/>
      <c r="AB2" s="466"/>
      <c r="AC2" s="466"/>
      <c r="AD2" s="466"/>
      <c r="AE2" s="434"/>
      <c r="AF2" s="428"/>
      <c r="AG2" s="429"/>
      <c r="AH2" s="429"/>
      <c r="AI2" s="429"/>
      <c r="AJ2" s="429"/>
      <c r="AK2" s="430"/>
      <c r="AL2" s="433"/>
      <c r="AM2" s="434"/>
      <c r="AN2" s="424"/>
    </row>
    <row r="3" spans="1:40" ht="24.75" customHeight="1">
      <c r="A3" s="342"/>
      <c r="B3" s="469"/>
      <c r="C3" s="470"/>
      <c r="D3" s="470"/>
      <c r="E3" s="470"/>
      <c r="F3" s="564"/>
      <c r="G3" s="373"/>
      <c r="H3" s="368"/>
      <c r="I3" s="368"/>
      <c r="J3" s="368"/>
      <c r="K3" s="368"/>
      <c r="L3" s="368"/>
      <c r="M3" s="368"/>
      <c r="N3" s="368"/>
      <c r="O3" s="364"/>
      <c r="P3" s="364"/>
      <c r="Q3" s="364"/>
      <c r="R3" s="364"/>
      <c r="S3" s="368"/>
      <c r="T3" s="368"/>
      <c r="U3" s="369"/>
      <c r="V3" s="190"/>
      <c r="W3" s="421"/>
      <c r="X3" s="474" t="s">
        <v>15</v>
      </c>
      <c r="Y3" s="475"/>
      <c r="Z3" s="344" t="s">
        <v>6</v>
      </c>
      <c r="AA3" s="345"/>
      <c r="AB3" s="346" t="s">
        <v>7</v>
      </c>
      <c r="AC3" s="345"/>
      <c r="AD3" s="346" t="s">
        <v>8</v>
      </c>
      <c r="AE3" s="476"/>
      <c r="AF3" s="375" t="s">
        <v>10</v>
      </c>
      <c r="AG3" s="376"/>
      <c r="AH3" s="435" t="s">
        <v>11</v>
      </c>
      <c r="AI3" s="376"/>
      <c r="AJ3" s="435" t="s">
        <v>12</v>
      </c>
      <c r="AK3" s="436"/>
      <c r="AL3" s="2" t="s">
        <v>13</v>
      </c>
      <c r="AM3" s="3" t="s">
        <v>14</v>
      </c>
      <c r="AN3" s="17" t="s">
        <v>9</v>
      </c>
    </row>
    <row r="4" spans="1:40" ht="16.5" customHeight="1" thickBot="1">
      <c r="A4" s="342"/>
      <c r="B4" s="469"/>
      <c r="C4" s="470"/>
      <c r="D4" s="470"/>
      <c r="E4" s="470"/>
      <c r="F4" s="564"/>
      <c r="G4" s="374"/>
      <c r="H4" s="370"/>
      <c r="I4" s="370"/>
      <c r="J4" s="370"/>
      <c r="K4" s="370"/>
      <c r="L4" s="370"/>
      <c r="M4" s="370"/>
      <c r="N4" s="370"/>
      <c r="O4" s="365"/>
      <c r="P4" s="365"/>
      <c r="Q4" s="365"/>
      <c r="R4" s="365"/>
      <c r="S4" s="370"/>
      <c r="T4" s="370"/>
      <c r="U4" s="371"/>
      <c r="V4" s="190"/>
      <c r="W4" s="421"/>
      <c r="X4" s="437"/>
      <c r="Y4" s="438"/>
      <c r="Z4" s="439"/>
      <c r="AA4" s="440"/>
      <c r="AB4" s="441"/>
      <c r="AC4" s="440"/>
      <c r="AD4" s="441"/>
      <c r="AE4" s="442"/>
      <c r="AF4" s="437"/>
      <c r="AG4" s="443"/>
      <c r="AH4" s="443"/>
      <c r="AI4" s="443"/>
      <c r="AJ4" s="443"/>
      <c r="AK4" s="438"/>
      <c r="AL4" s="4"/>
      <c r="AM4" s="29"/>
      <c r="AN4" s="23"/>
    </row>
    <row r="5" spans="1:40" ht="19.5" thickBot="1">
      <c r="A5" s="342"/>
      <c r="B5" s="316" t="s">
        <v>68</v>
      </c>
      <c r="C5" s="317"/>
      <c r="D5" s="317"/>
      <c r="E5" s="526"/>
      <c r="F5" s="318"/>
      <c r="G5" s="471" t="s">
        <v>69</v>
      </c>
      <c r="H5" s="472"/>
      <c r="I5" s="472"/>
      <c r="J5" s="472"/>
      <c r="K5" s="473"/>
      <c r="L5" s="316" t="s">
        <v>70</v>
      </c>
      <c r="M5" s="317"/>
      <c r="N5" s="317"/>
      <c r="O5" s="526"/>
      <c r="P5" s="318"/>
      <c r="Q5" s="319" t="s">
        <v>71</v>
      </c>
      <c r="R5" s="320"/>
      <c r="S5" s="320"/>
      <c r="T5" s="530"/>
      <c r="U5" s="530"/>
      <c r="V5" s="190"/>
      <c r="W5" s="421"/>
      <c r="X5" s="306" t="s">
        <v>72</v>
      </c>
      <c r="Y5" s="449"/>
      <c r="Z5" s="595" t="s">
        <v>72</v>
      </c>
      <c r="AA5" s="596"/>
      <c r="AB5" s="596"/>
      <c r="AC5" s="596"/>
      <c r="AD5" s="596"/>
      <c r="AE5" s="614"/>
      <c r="AF5" s="527" t="s">
        <v>73</v>
      </c>
      <c r="AG5" s="528"/>
      <c r="AH5" s="528"/>
      <c r="AI5" s="528"/>
      <c r="AJ5" s="528"/>
      <c r="AK5" s="529"/>
      <c r="AL5" s="595" t="s">
        <v>103</v>
      </c>
      <c r="AM5" s="596"/>
      <c r="AN5" s="116" t="s">
        <v>74</v>
      </c>
    </row>
    <row r="6" spans="1:40" ht="39.950000000000003" customHeight="1">
      <c r="A6" s="342"/>
      <c r="B6" s="414" t="s">
        <v>17</v>
      </c>
      <c r="C6" s="415"/>
      <c r="D6" s="416"/>
      <c r="E6" s="519" t="s">
        <v>0</v>
      </c>
      <c r="F6" s="520"/>
      <c r="G6" s="414" t="s">
        <v>17</v>
      </c>
      <c r="H6" s="415"/>
      <c r="I6" s="416"/>
      <c r="J6" s="519" t="s">
        <v>0</v>
      </c>
      <c r="K6" s="520"/>
      <c r="L6" s="414" t="s">
        <v>17</v>
      </c>
      <c r="M6" s="415"/>
      <c r="N6" s="416"/>
      <c r="O6" s="519" t="s">
        <v>0</v>
      </c>
      <c r="P6" s="520"/>
      <c r="Q6" s="414" t="s">
        <v>17</v>
      </c>
      <c r="R6" s="415"/>
      <c r="S6" s="416"/>
      <c r="T6" s="519" t="s">
        <v>0</v>
      </c>
      <c r="U6" s="521"/>
      <c r="V6" s="524"/>
      <c r="W6" s="421"/>
      <c r="X6" s="450" t="s">
        <v>4</v>
      </c>
      <c r="Y6" s="453" t="s">
        <v>87</v>
      </c>
      <c r="Z6" s="379" t="s">
        <v>4</v>
      </c>
      <c r="AA6" s="380"/>
      <c r="AB6" s="381"/>
      <c r="AC6" s="456" t="s">
        <v>88</v>
      </c>
      <c r="AD6" s="457"/>
      <c r="AE6" s="458"/>
      <c r="AF6" s="379" t="s">
        <v>4</v>
      </c>
      <c r="AG6" s="380"/>
      <c r="AH6" s="381"/>
      <c r="AI6" s="392" t="s">
        <v>84</v>
      </c>
      <c r="AJ6" s="393"/>
      <c r="AK6" s="394"/>
      <c r="AL6" s="401" t="s">
        <v>85</v>
      </c>
      <c r="AM6" s="394"/>
      <c r="AN6" s="404" t="s">
        <v>89</v>
      </c>
    </row>
    <row r="7" spans="1:40" ht="12" customHeight="1" thickBot="1">
      <c r="A7" s="342"/>
      <c r="B7" s="414"/>
      <c r="C7" s="415"/>
      <c r="D7" s="416"/>
      <c r="E7" s="322"/>
      <c r="F7" s="323"/>
      <c r="G7" s="414"/>
      <c r="H7" s="415"/>
      <c r="I7" s="416"/>
      <c r="J7" s="322"/>
      <c r="K7" s="323"/>
      <c r="L7" s="417"/>
      <c r="M7" s="418"/>
      <c r="N7" s="419"/>
      <c r="O7" s="324"/>
      <c r="P7" s="325"/>
      <c r="Q7" s="414"/>
      <c r="R7" s="415"/>
      <c r="S7" s="416"/>
      <c r="T7" s="322"/>
      <c r="U7" s="522"/>
      <c r="V7" s="524"/>
      <c r="W7" s="421"/>
      <c r="X7" s="451"/>
      <c r="Y7" s="454"/>
      <c r="Z7" s="382"/>
      <c r="AA7" s="383"/>
      <c r="AB7" s="384"/>
      <c r="AC7" s="459"/>
      <c r="AD7" s="460"/>
      <c r="AE7" s="461"/>
      <c r="AF7" s="382"/>
      <c r="AG7" s="383"/>
      <c r="AH7" s="384"/>
      <c r="AI7" s="395"/>
      <c r="AJ7" s="396"/>
      <c r="AK7" s="397"/>
      <c r="AL7" s="402"/>
      <c r="AM7" s="397"/>
      <c r="AN7" s="405"/>
    </row>
    <row r="8" spans="1:40" ht="15" customHeight="1" thickBot="1">
      <c r="A8" s="343"/>
      <c r="B8" s="73" t="s">
        <v>35</v>
      </c>
      <c r="C8" s="74" t="s">
        <v>36</v>
      </c>
      <c r="D8" s="74" t="s">
        <v>37</v>
      </c>
      <c r="E8" s="203" t="s">
        <v>41</v>
      </c>
      <c r="F8" s="110" t="s">
        <v>42</v>
      </c>
      <c r="G8" s="73" t="s">
        <v>35</v>
      </c>
      <c r="H8" s="74" t="s">
        <v>36</v>
      </c>
      <c r="I8" s="74" t="s">
        <v>37</v>
      </c>
      <c r="J8" s="203" t="s">
        <v>41</v>
      </c>
      <c r="K8" s="110" t="s">
        <v>42</v>
      </c>
      <c r="L8" s="73" t="s">
        <v>35</v>
      </c>
      <c r="M8" s="74" t="s">
        <v>36</v>
      </c>
      <c r="N8" s="74" t="s">
        <v>37</v>
      </c>
      <c r="O8" s="232" t="s">
        <v>41</v>
      </c>
      <c r="P8" s="71" t="s">
        <v>42</v>
      </c>
      <c r="Q8" s="73" t="s">
        <v>35</v>
      </c>
      <c r="R8" s="74" t="s">
        <v>36</v>
      </c>
      <c r="S8" s="74" t="s">
        <v>37</v>
      </c>
      <c r="T8" s="203" t="s">
        <v>41</v>
      </c>
      <c r="U8" s="179" t="s">
        <v>42</v>
      </c>
      <c r="V8" s="525"/>
      <c r="W8" s="422"/>
      <c r="X8" s="452"/>
      <c r="Y8" s="455"/>
      <c r="Z8" s="385"/>
      <c r="AA8" s="386"/>
      <c r="AB8" s="387"/>
      <c r="AC8" s="462"/>
      <c r="AD8" s="463"/>
      <c r="AE8" s="464"/>
      <c r="AF8" s="385"/>
      <c r="AG8" s="386"/>
      <c r="AH8" s="387"/>
      <c r="AI8" s="398"/>
      <c r="AJ8" s="399"/>
      <c r="AK8" s="400"/>
      <c r="AL8" s="403"/>
      <c r="AM8" s="400"/>
      <c r="AN8" s="406"/>
    </row>
    <row r="9" spans="1:40">
      <c r="A9" s="9">
        <v>800</v>
      </c>
      <c r="B9" s="252">
        <v>0.89500000000000002</v>
      </c>
      <c r="C9" s="253">
        <v>1.0860000000000001</v>
      </c>
      <c r="D9" s="253">
        <v>1.4359999999999999</v>
      </c>
      <c r="E9" s="254">
        <f>F9*100/107</f>
        <v>25183.200000000001</v>
      </c>
      <c r="F9" s="210">
        <v>26946.024000000001</v>
      </c>
      <c r="G9" s="248">
        <v>0.94899999999999995</v>
      </c>
      <c r="H9" s="249">
        <v>1.1299999999999999</v>
      </c>
      <c r="I9" s="249">
        <v>1.4450000000000001</v>
      </c>
      <c r="J9" s="250">
        <v>25714.500000000004</v>
      </c>
      <c r="K9" s="251">
        <v>27514.515000000003</v>
      </c>
      <c r="L9" s="214">
        <v>1.119</v>
      </c>
      <c r="M9" s="215">
        <v>1.4370000000000001</v>
      </c>
      <c r="N9" s="215">
        <v>2.13</v>
      </c>
      <c r="O9" s="216">
        <v>27464.850000000002</v>
      </c>
      <c r="P9" s="255">
        <v>29387.389500000001</v>
      </c>
      <c r="Q9" s="218">
        <v>1.538</v>
      </c>
      <c r="R9" s="219">
        <v>1.8879999999999999</v>
      </c>
      <c r="S9" s="219">
        <v>2.5550000000000002</v>
      </c>
      <c r="T9" s="256">
        <v>34051.500000000007</v>
      </c>
      <c r="U9" s="257">
        <v>36435.105000000003</v>
      </c>
      <c r="V9" s="15"/>
      <c r="W9" s="237">
        <v>800</v>
      </c>
      <c r="X9" s="172">
        <v>6561.085</v>
      </c>
      <c r="Y9" s="43">
        <v>7546</v>
      </c>
      <c r="Z9" s="599">
        <v>7545.0999999999995</v>
      </c>
      <c r="AA9" s="600"/>
      <c r="AB9" s="600"/>
      <c r="AC9" s="597">
        <v>8677.85</v>
      </c>
      <c r="AD9" s="597"/>
      <c r="AE9" s="598"/>
      <c r="AF9" s="599">
        <v>7217.0950000000003</v>
      </c>
      <c r="AG9" s="600"/>
      <c r="AH9" s="600"/>
      <c r="AI9" s="597">
        <v>8300.5949999999993</v>
      </c>
      <c r="AJ9" s="597"/>
      <c r="AK9" s="598"/>
      <c r="AL9" s="612">
        <v>12250.445</v>
      </c>
      <c r="AM9" s="613"/>
      <c r="AN9" s="114">
        <v>16938.207000000002</v>
      </c>
    </row>
    <row r="10" spans="1:40">
      <c r="A10" s="9">
        <v>900</v>
      </c>
      <c r="B10" s="25">
        <v>1.087</v>
      </c>
      <c r="C10" s="176">
        <v>1.319</v>
      </c>
      <c r="D10" s="176">
        <v>1.744</v>
      </c>
      <c r="E10" s="230">
        <f t="shared" ref="E10:E49" si="0">F10*100/107</f>
        <v>26316.15</v>
      </c>
      <c r="F10" s="195">
        <v>28158.280500000001</v>
      </c>
      <c r="G10" s="25">
        <v>1.167</v>
      </c>
      <c r="H10" s="176">
        <v>1.389</v>
      </c>
      <c r="I10" s="176">
        <v>1.788</v>
      </c>
      <c r="J10" s="231">
        <v>27839.700000000004</v>
      </c>
      <c r="K10" s="131">
        <v>29788.479000000003</v>
      </c>
      <c r="L10" s="51">
        <v>1.3109999999999999</v>
      </c>
      <c r="M10" s="52">
        <v>1.6870000000000001</v>
      </c>
      <c r="N10" s="52">
        <v>2.4529999999999998</v>
      </c>
      <c r="O10" s="207">
        <v>29268.75</v>
      </c>
      <c r="P10" s="131">
        <v>31317.5625</v>
      </c>
      <c r="Q10" s="51">
        <v>1.8660000000000001</v>
      </c>
      <c r="R10" s="52">
        <v>2.2909999999999999</v>
      </c>
      <c r="S10" s="52">
        <v>3.1</v>
      </c>
      <c r="T10" s="233">
        <v>36087.450000000004</v>
      </c>
      <c r="U10" s="131">
        <v>38613.571500000005</v>
      </c>
      <c r="V10" s="15"/>
      <c r="W10" s="9">
        <v>900</v>
      </c>
      <c r="X10" s="161">
        <v>7384.5450000000001</v>
      </c>
      <c r="Y10" s="44">
        <v>8493</v>
      </c>
      <c r="Z10" s="494">
        <v>8489.7150000000001</v>
      </c>
      <c r="AA10" s="603"/>
      <c r="AB10" s="603"/>
      <c r="AC10" s="502">
        <v>9763.32</v>
      </c>
      <c r="AD10" s="502"/>
      <c r="AE10" s="604"/>
      <c r="AF10" s="494">
        <v>8121.3249999999998</v>
      </c>
      <c r="AG10" s="603"/>
      <c r="AH10" s="603"/>
      <c r="AI10" s="502">
        <v>9339.77</v>
      </c>
      <c r="AJ10" s="502"/>
      <c r="AK10" s="604"/>
      <c r="AL10" s="545">
        <v>13785.075000000001</v>
      </c>
      <c r="AM10" s="605"/>
      <c r="AN10" s="114">
        <v>19055.63</v>
      </c>
    </row>
    <row r="11" spans="1:40">
      <c r="A11" s="9">
        <v>1000</v>
      </c>
      <c r="B11" s="24">
        <v>1.2789999999999999</v>
      </c>
      <c r="C11" s="177">
        <v>1.5509999999999999</v>
      </c>
      <c r="D11" s="177">
        <v>2.0510000000000002</v>
      </c>
      <c r="E11" s="230">
        <f t="shared" si="0"/>
        <v>27448.05</v>
      </c>
      <c r="F11" s="196">
        <v>29369.413500000002</v>
      </c>
      <c r="G11" s="57">
        <v>1.375</v>
      </c>
      <c r="H11" s="16">
        <v>1.635</v>
      </c>
      <c r="I11" s="16">
        <v>2.105</v>
      </c>
      <c r="J11" s="231">
        <v>29318.100000000002</v>
      </c>
      <c r="K11" s="139">
        <v>31370.367000000002</v>
      </c>
      <c r="L11" s="45">
        <v>1.5029999999999999</v>
      </c>
      <c r="M11" s="47">
        <v>1.9379999999999999</v>
      </c>
      <c r="N11" s="47">
        <v>2.7749999999999999</v>
      </c>
      <c r="O11" s="207">
        <v>31068.450000000004</v>
      </c>
      <c r="P11" s="142">
        <v>33243.241500000004</v>
      </c>
      <c r="Q11" s="90">
        <v>2.1949999999999998</v>
      </c>
      <c r="R11" s="89">
        <v>2.6930000000000001</v>
      </c>
      <c r="S11" s="89">
        <v>3.645</v>
      </c>
      <c r="T11" s="233">
        <v>38123.400000000009</v>
      </c>
      <c r="U11" s="145">
        <v>40792.038000000008</v>
      </c>
      <c r="V11" s="15"/>
      <c r="W11" s="9">
        <v>1000</v>
      </c>
      <c r="X11" s="172">
        <v>8206.0349999999999</v>
      </c>
      <c r="Y11" s="43">
        <v>9436</v>
      </c>
      <c r="Z11" s="599">
        <v>9435.3150000000005</v>
      </c>
      <c r="AA11" s="600"/>
      <c r="AB11" s="600"/>
      <c r="AC11" s="597">
        <v>10851.744999999999</v>
      </c>
      <c r="AD11" s="597"/>
      <c r="AE11" s="598"/>
      <c r="AF11" s="599">
        <v>9026.5399999999991</v>
      </c>
      <c r="AG11" s="600"/>
      <c r="AH11" s="600"/>
      <c r="AI11" s="597">
        <v>10379.93</v>
      </c>
      <c r="AJ11" s="597"/>
      <c r="AK11" s="598"/>
      <c r="AL11" s="601">
        <v>15317.735000000001</v>
      </c>
      <c r="AM11" s="602"/>
      <c r="AN11" s="114">
        <v>21173.053</v>
      </c>
    </row>
    <row r="12" spans="1:40">
      <c r="A12" s="9">
        <v>1100</v>
      </c>
      <c r="B12" s="25">
        <v>1.4710000000000001</v>
      </c>
      <c r="C12" s="176">
        <v>1.784</v>
      </c>
      <c r="D12" s="176">
        <v>2.359</v>
      </c>
      <c r="E12" s="230">
        <f t="shared" si="0"/>
        <v>28362.600000000002</v>
      </c>
      <c r="F12" s="195">
        <v>30347.982</v>
      </c>
      <c r="G12" s="25">
        <v>1.5820000000000001</v>
      </c>
      <c r="H12" s="176">
        <v>1.8819999999999999</v>
      </c>
      <c r="I12" s="176">
        <v>2.4220000000000002</v>
      </c>
      <c r="J12" s="231">
        <v>30455.250000000004</v>
      </c>
      <c r="K12" s="131">
        <v>32587.117500000004</v>
      </c>
      <c r="L12" s="51">
        <v>1.694</v>
      </c>
      <c r="M12" s="52">
        <v>2.1880000000000002</v>
      </c>
      <c r="N12" s="52">
        <v>3.0979999999999999</v>
      </c>
      <c r="O12" s="207">
        <v>32205.600000000006</v>
      </c>
      <c r="P12" s="131">
        <v>34459.992000000006</v>
      </c>
      <c r="Q12" s="51">
        <v>2.5230000000000001</v>
      </c>
      <c r="R12" s="52">
        <v>3.0960000000000001</v>
      </c>
      <c r="S12" s="52">
        <v>4.1890000000000001</v>
      </c>
      <c r="T12" s="233">
        <v>40755.75</v>
      </c>
      <c r="U12" s="131">
        <v>43608.652500000004</v>
      </c>
      <c r="V12" s="15"/>
      <c r="W12" s="9">
        <v>1100</v>
      </c>
      <c r="X12" s="161">
        <v>9023.5849999999991</v>
      </c>
      <c r="Y12" s="44">
        <v>10377</v>
      </c>
      <c r="Z12" s="494">
        <v>10376.975</v>
      </c>
      <c r="AA12" s="603"/>
      <c r="AB12" s="603"/>
      <c r="AC12" s="502">
        <v>11933.275</v>
      </c>
      <c r="AD12" s="502"/>
      <c r="AE12" s="604"/>
      <c r="AF12" s="494">
        <v>9925.8449999999993</v>
      </c>
      <c r="AG12" s="603"/>
      <c r="AH12" s="603"/>
      <c r="AI12" s="502">
        <v>11415.164999999999</v>
      </c>
      <c r="AJ12" s="502"/>
      <c r="AK12" s="604"/>
      <c r="AL12" s="545">
        <v>16845.47</v>
      </c>
      <c r="AM12" s="605"/>
      <c r="AN12" s="114">
        <v>23290.476000000002</v>
      </c>
    </row>
    <row r="13" spans="1:40">
      <c r="A13" s="9">
        <v>1200</v>
      </c>
      <c r="B13" s="24">
        <v>1.663</v>
      </c>
      <c r="C13" s="177">
        <v>2.016</v>
      </c>
      <c r="D13" s="177">
        <v>2.6659999999999999</v>
      </c>
      <c r="E13" s="230">
        <f t="shared" si="0"/>
        <v>38088.75</v>
      </c>
      <c r="F13" s="196">
        <v>40754.962500000001</v>
      </c>
      <c r="G13" s="57">
        <v>1.7889999999999999</v>
      </c>
      <c r="H13" s="16">
        <v>2.1280000000000001</v>
      </c>
      <c r="I13" s="16">
        <v>2.7389999999999999</v>
      </c>
      <c r="J13" s="231">
        <v>40400.85</v>
      </c>
      <c r="K13" s="139">
        <v>43228.909500000002</v>
      </c>
      <c r="L13" s="45">
        <v>1.8859999999999999</v>
      </c>
      <c r="M13" s="47">
        <v>2.4380000000000002</v>
      </c>
      <c r="N13" s="47">
        <v>3.42</v>
      </c>
      <c r="O13" s="207">
        <v>41652.450000000004</v>
      </c>
      <c r="P13" s="142">
        <v>44568.121500000001</v>
      </c>
      <c r="Q13" s="90">
        <v>2.851</v>
      </c>
      <c r="R13" s="89">
        <v>3.4990000000000001</v>
      </c>
      <c r="S13" s="89">
        <v>4.734</v>
      </c>
      <c r="T13" s="233">
        <v>51696.750000000007</v>
      </c>
      <c r="U13" s="145">
        <v>55315.522500000006</v>
      </c>
      <c r="V13" s="15"/>
      <c r="W13" s="9">
        <v>1200</v>
      </c>
      <c r="X13" s="172">
        <v>9842.119999999999</v>
      </c>
      <c r="Y13" s="43">
        <v>11319</v>
      </c>
      <c r="Z13" s="599">
        <v>11318.635</v>
      </c>
      <c r="AA13" s="600"/>
      <c r="AB13" s="600"/>
      <c r="AC13" s="597">
        <v>13015.789999999999</v>
      </c>
      <c r="AD13" s="597"/>
      <c r="AE13" s="598"/>
      <c r="AF13" s="599">
        <v>10827.119999999999</v>
      </c>
      <c r="AG13" s="600"/>
      <c r="AH13" s="600"/>
      <c r="AI13" s="597">
        <v>12450.4</v>
      </c>
      <c r="AJ13" s="597"/>
      <c r="AK13" s="598"/>
      <c r="AL13" s="601">
        <v>18373.204999999998</v>
      </c>
      <c r="AM13" s="602"/>
      <c r="AN13" s="114">
        <v>25407.899000000001</v>
      </c>
    </row>
    <row r="14" spans="1:40">
      <c r="A14" s="9">
        <v>1300</v>
      </c>
      <c r="B14" s="25">
        <v>1.855</v>
      </c>
      <c r="C14" s="176">
        <v>2.2490000000000001</v>
      </c>
      <c r="D14" s="176">
        <v>2.9740000000000002</v>
      </c>
      <c r="E14" s="230">
        <f t="shared" si="0"/>
        <v>39232.200000000004</v>
      </c>
      <c r="F14" s="195">
        <v>41978.454000000005</v>
      </c>
      <c r="G14" s="25">
        <v>1.996</v>
      </c>
      <c r="H14" s="176">
        <v>2.3740000000000001</v>
      </c>
      <c r="I14" s="176">
        <v>3.056</v>
      </c>
      <c r="J14" s="231">
        <v>42294.000000000007</v>
      </c>
      <c r="K14" s="131">
        <v>45254.580000000009</v>
      </c>
      <c r="L14" s="51">
        <v>2.0779999999999998</v>
      </c>
      <c r="M14" s="52">
        <v>2.6880000000000002</v>
      </c>
      <c r="N14" s="52">
        <v>3.7429999999999999</v>
      </c>
      <c r="O14" s="207">
        <v>43544.549999999996</v>
      </c>
      <c r="P14" s="131">
        <v>46592.6685</v>
      </c>
      <c r="Q14" s="51">
        <v>3.1789999999999998</v>
      </c>
      <c r="R14" s="52">
        <v>3.9009999999999998</v>
      </c>
      <c r="S14" s="52">
        <v>5.2789999999999999</v>
      </c>
      <c r="T14" s="233">
        <v>54246.150000000009</v>
      </c>
      <c r="U14" s="131">
        <v>58043.380500000007</v>
      </c>
      <c r="V14" s="15"/>
      <c r="W14" s="9">
        <v>1300</v>
      </c>
      <c r="X14" s="161">
        <v>10663.61</v>
      </c>
      <c r="Y14" s="44">
        <v>12264</v>
      </c>
      <c r="Z14" s="494">
        <v>12263.25</v>
      </c>
      <c r="AA14" s="603"/>
      <c r="AB14" s="603"/>
      <c r="AC14" s="502">
        <v>14103.23</v>
      </c>
      <c r="AD14" s="502"/>
      <c r="AE14" s="604"/>
      <c r="AF14" s="494">
        <v>11730.365</v>
      </c>
      <c r="AG14" s="603"/>
      <c r="AH14" s="603"/>
      <c r="AI14" s="502">
        <v>13489.574999999999</v>
      </c>
      <c r="AJ14" s="502"/>
      <c r="AK14" s="604"/>
      <c r="AL14" s="545">
        <v>19907.834999999999</v>
      </c>
      <c r="AM14" s="605"/>
      <c r="AN14" s="114">
        <v>27525.322000000004</v>
      </c>
    </row>
    <row r="15" spans="1:40">
      <c r="A15" s="9">
        <v>1400</v>
      </c>
      <c r="B15" s="24">
        <v>2.0470000000000002</v>
      </c>
      <c r="C15" s="177">
        <v>2.4809999999999999</v>
      </c>
      <c r="D15" s="177">
        <v>3.2810000000000001</v>
      </c>
      <c r="E15" s="230">
        <f t="shared" si="0"/>
        <v>40372.5</v>
      </c>
      <c r="F15" s="196">
        <v>43198.575000000004</v>
      </c>
      <c r="G15" s="57">
        <v>2.2029999999999998</v>
      </c>
      <c r="H15" s="16">
        <v>2.62</v>
      </c>
      <c r="I15" s="16">
        <v>3.3730000000000002</v>
      </c>
      <c r="J15" s="231">
        <v>44186.100000000013</v>
      </c>
      <c r="K15" s="139">
        <v>47279.127000000008</v>
      </c>
      <c r="L15" s="45">
        <v>2.27</v>
      </c>
      <c r="M15" s="47">
        <v>2.9380000000000002</v>
      </c>
      <c r="N15" s="47">
        <v>4.0650000000000004</v>
      </c>
      <c r="O15" s="207">
        <v>45437.700000000004</v>
      </c>
      <c r="P15" s="142">
        <v>48618.339</v>
      </c>
      <c r="Q15" s="90">
        <v>3.5070000000000001</v>
      </c>
      <c r="R15" s="89">
        <v>4.3040000000000003</v>
      </c>
      <c r="S15" s="89">
        <v>5.8239999999999998</v>
      </c>
      <c r="T15" s="233">
        <v>56793.450000000004</v>
      </c>
      <c r="U15" s="145">
        <v>60768.991500000004</v>
      </c>
      <c r="V15" s="15"/>
      <c r="W15" s="9">
        <v>1400</v>
      </c>
      <c r="X15" s="172">
        <v>11486.084999999999</v>
      </c>
      <c r="Y15" s="43">
        <v>13209</v>
      </c>
      <c r="Z15" s="599">
        <v>13208.85</v>
      </c>
      <c r="AA15" s="600"/>
      <c r="AB15" s="600"/>
      <c r="AC15" s="597">
        <v>15190.67</v>
      </c>
      <c r="AD15" s="597"/>
      <c r="AE15" s="598"/>
      <c r="AF15" s="599">
        <v>12634.594999999999</v>
      </c>
      <c r="AG15" s="600"/>
      <c r="AH15" s="600"/>
      <c r="AI15" s="597">
        <v>14529.735000000001</v>
      </c>
      <c r="AJ15" s="597"/>
      <c r="AK15" s="598"/>
      <c r="AL15" s="601">
        <v>21442.465</v>
      </c>
      <c r="AM15" s="602"/>
      <c r="AN15" s="114">
        <v>29642.745000000003</v>
      </c>
    </row>
    <row r="16" spans="1:40">
      <c r="A16" s="9">
        <v>1500</v>
      </c>
      <c r="B16" s="25">
        <v>2.2389999999999999</v>
      </c>
      <c r="C16" s="176">
        <v>2.714</v>
      </c>
      <c r="D16" s="176">
        <v>3.589</v>
      </c>
      <c r="E16" s="230">
        <f t="shared" si="0"/>
        <v>41775.300000000003</v>
      </c>
      <c r="F16" s="195">
        <v>44699.571000000004</v>
      </c>
      <c r="G16" s="25">
        <v>2.41</v>
      </c>
      <c r="H16" s="176">
        <v>2.8660000000000001</v>
      </c>
      <c r="I16" s="176">
        <v>3.69</v>
      </c>
      <c r="J16" s="231">
        <v>45782.1</v>
      </c>
      <c r="K16" s="131">
        <v>48986.847000000002</v>
      </c>
      <c r="L16" s="51">
        <v>2.4620000000000002</v>
      </c>
      <c r="M16" s="52">
        <v>3.1880000000000002</v>
      </c>
      <c r="N16" s="52">
        <v>4.3869999999999996</v>
      </c>
      <c r="O16" s="207">
        <v>47032.650000000009</v>
      </c>
      <c r="P16" s="131">
        <v>50324.935500000007</v>
      </c>
      <c r="Q16" s="51">
        <v>3.835</v>
      </c>
      <c r="R16" s="52">
        <v>4.7069999999999999</v>
      </c>
      <c r="S16" s="52">
        <v>6.3689999999999998</v>
      </c>
      <c r="T16" s="233">
        <v>59424.750000000007</v>
      </c>
      <c r="U16" s="131">
        <v>63584.482500000006</v>
      </c>
      <c r="V16" s="15"/>
      <c r="W16" s="9">
        <v>1500</v>
      </c>
      <c r="X16" s="161">
        <v>12304.619999999999</v>
      </c>
      <c r="Y16" s="44">
        <v>14151</v>
      </c>
      <c r="Z16" s="494">
        <v>14150.51</v>
      </c>
      <c r="AA16" s="603"/>
      <c r="AB16" s="603"/>
      <c r="AC16" s="502">
        <v>16273.184999999999</v>
      </c>
      <c r="AD16" s="502"/>
      <c r="AE16" s="604"/>
      <c r="AF16" s="494">
        <v>13534.885</v>
      </c>
      <c r="AG16" s="603"/>
      <c r="AH16" s="603"/>
      <c r="AI16" s="502">
        <v>15564.97</v>
      </c>
      <c r="AJ16" s="502"/>
      <c r="AK16" s="604"/>
      <c r="AL16" s="545">
        <v>22971.185000000001</v>
      </c>
      <c r="AM16" s="605"/>
      <c r="AN16" s="114">
        <v>31760.168000000001</v>
      </c>
    </row>
    <row r="17" spans="1:40">
      <c r="A17" s="9">
        <v>1600</v>
      </c>
      <c r="B17" s="24">
        <v>2.431</v>
      </c>
      <c r="C17" s="177">
        <v>2.9460000000000002</v>
      </c>
      <c r="D17" s="177">
        <v>3.8969999999999998</v>
      </c>
      <c r="E17" s="230">
        <f t="shared" si="0"/>
        <v>51986.55</v>
      </c>
      <c r="F17" s="196">
        <v>55625.608500000009</v>
      </c>
      <c r="G17" s="57">
        <v>2.617</v>
      </c>
      <c r="H17" s="16">
        <v>3.1120000000000001</v>
      </c>
      <c r="I17" s="16">
        <v>4.0069999999999997</v>
      </c>
      <c r="J17" s="231">
        <v>56187.6</v>
      </c>
      <c r="K17" s="139">
        <v>60120.732000000004</v>
      </c>
      <c r="L17" s="45">
        <v>2.653</v>
      </c>
      <c r="M17" s="47">
        <v>3.4380000000000002</v>
      </c>
      <c r="N17" s="47">
        <v>4.71</v>
      </c>
      <c r="O17" s="207">
        <v>56939.400000000009</v>
      </c>
      <c r="P17" s="142">
        <v>60925.15800000001</v>
      </c>
      <c r="Q17" s="90">
        <v>4.1630000000000003</v>
      </c>
      <c r="R17" s="89">
        <v>5.109</v>
      </c>
      <c r="S17" s="89">
        <v>6.9139999999999997</v>
      </c>
      <c r="T17" s="233">
        <v>70366.8</v>
      </c>
      <c r="U17" s="145">
        <v>75292.47600000001</v>
      </c>
      <c r="V17" s="15"/>
      <c r="W17" s="9">
        <v>1600</v>
      </c>
      <c r="X17" s="172">
        <v>13122.17</v>
      </c>
      <c r="Y17" s="43">
        <v>15091</v>
      </c>
      <c r="Z17" s="599">
        <v>15092.17</v>
      </c>
      <c r="AA17" s="600"/>
      <c r="AB17" s="600"/>
      <c r="AC17" s="597">
        <v>17354.715</v>
      </c>
      <c r="AD17" s="597"/>
      <c r="AE17" s="598"/>
      <c r="AF17" s="599">
        <v>14435.174999999999</v>
      </c>
      <c r="AG17" s="600"/>
      <c r="AH17" s="600"/>
      <c r="AI17" s="597">
        <v>16600.204999999998</v>
      </c>
      <c r="AJ17" s="597"/>
      <c r="AK17" s="598"/>
      <c r="AL17" s="601">
        <v>24497.935000000001</v>
      </c>
      <c r="AM17" s="602"/>
      <c r="AN17" s="114">
        <v>33877.591</v>
      </c>
    </row>
    <row r="18" spans="1:40">
      <c r="A18" s="9">
        <v>1700</v>
      </c>
      <c r="B18" s="25">
        <v>2.6230000000000002</v>
      </c>
      <c r="C18" s="176">
        <v>3.1779999999999999</v>
      </c>
      <c r="D18" s="176">
        <v>4.2039999999999997</v>
      </c>
      <c r="E18" s="230">
        <f t="shared" si="0"/>
        <v>52969.35</v>
      </c>
      <c r="F18" s="195">
        <v>56677.2045</v>
      </c>
      <c r="G18" s="25">
        <v>2.8239999999999998</v>
      </c>
      <c r="H18" s="176">
        <v>3.3580000000000001</v>
      </c>
      <c r="I18" s="176">
        <v>4.3239999999999998</v>
      </c>
      <c r="J18" s="231">
        <v>57672.300000000017</v>
      </c>
      <c r="K18" s="131">
        <v>61709.361000000012</v>
      </c>
      <c r="L18" s="51">
        <v>2.8450000000000002</v>
      </c>
      <c r="M18" s="52">
        <v>3.6880000000000002</v>
      </c>
      <c r="N18" s="52">
        <v>5.032</v>
      </c>
      <c r="O18" s="207">
        <v>58423.05</v>
      </c>
      <c r="P18" s="131">
        <v>62512.663500000002</v>
      </c>
      <c r="Q18" s="51">
        <v>4.4909999999999997</v>
      </c>
      <c r="R18" s="52">
        <v>5.5119999999999996</v>
      </c>
      <c r="S18" s="52">
        <v>7.4589999999999996</v>
      </c>
      <c r="T18" s="233">
        <v>72502.5</v>
      </c>
      <c r="U18" s="131">
        <v>77577.675000000003</v>
      </c>
      <c r="V18" s="15"/>
      <c r="W18" s="9">
        <v>1700</v>
      </c>
      <c r="X18" s="161">
        <v>13945.63</v>
      </c>
      <c r="Y18" s="44">
        <v>16037</v>
      </c>
      <c r="Z18" s="494">
        <v>16036.785</v>
      </c>
      <c r="AA18" s="603"/>
      <c r="AB18" s="603"/>
      <c r="AC18" s="502">
        <v>18442.154999999999</v>
      </c>
      <c r="AD18" s="502"/>
      <c r="AE18" s="604"/>
      <c r="AF18" s="494">
        <v>15338.42</v>
      </c>
      <c r="AG18" s="603"/>
      <c r="AH18" s="603"/>
      <c r="AI18" s="502">
        <v>17640.364999999998</v>
      </c>
      <c r="AJ18" s="502"/>
      <c r="AK18" s="604"/>
      <c r="AL18" s="545">
        <v>26031.579999999998</v>
      </c>
      <c r="AM18" s="605"/>
      <c r="AN18" s="114">
        <v>35995.014000000003</v>
      </c>
    </row>
    <row r="19" spans="1:40">
      <c r="A19" s="9">
        <v>1800</v>
      </c>
      <c r="B19" s="24">
        <v>2.8149999999999999</v>
      </c>
      <c r="C19" s="177">
        <v>3.411</v>
      </c>
      <c r="D19" s="177">
        <v>4.5119999999999996</v>
      </c>
      <c r="E19" s="230">
        <f t="shared" si="0"/>
        <v>53953.200000000004</v>
      </c>
      <c r="F19" s="196">
        <v>57729.924000000006</v>
      </c>
      <c r="G19" s="57">
        <v>3.032</v>
      </c>
      <c r="H19" s="16">
        <v>3.6040000000000001</v>
      </c>
      <c r="I19" s="16">
        <v>4.641</v>
      </c>
      <c r="J19" s="231">
        <v>59153.850000000013</v>
      </c>
      <c r="K19" s="139">
        <v>63294.619500000008</v>
      </c>
      <c r="L19" s="45">
        <v>3.0369999999999999</v>
      </c>
      <c r="M19" s="47">
        <v>3.9390000000000001</v>
      </c>
      <c r="N19" s="47">
        <v>5.3550000000000004</v>
      </c>
      <c r="O19" s="207">
        <v>59905.650000000009</v>
      </c>
      <c r="P19" s="142">
        <v>64099.045500000007</v>
      </c>
      <c r="Q19" s="90">
        <v>4.819</v>
      </c>
      <c r="R19" s="89">
        <v>5.915</v>
      </c>
      <c r="S19" s="89">
        <v>8.0039999999999996</v>
      </c>
      <c r="T19" s="233">
        <v>74637.149999999994</v>
      </c>
      <c r="U19" s="145">
        <v>79861.750499999995</v>
      </c>
      <c r="V19" s="15"/>
      <c r="W19" s="9">
        <v>1800</v>
      </c>
      <c r="X19" s="172">
        <v>14766.135</v>
      </c>
      <c r="Y19" s="43">
        <v>16981</v>
      </c>
      <c r="Z19" s="599">
        <v>16981.400000000001</v>
      </c>
      <c r="AA19" s="600"/>
      <c r="AB19" s="600"/>
      <c r="AC19" s="597">
        <v>19528.61</v>
      </c>
      <c r="AD19" s="597"/>
      <c r="AE19" s="598"/>
      <c r="AF19" s="599">
        <v>16243.635</v>
      </c>
      <c r="AG19" s="600"/>
      <c r="AH19" s="600"/>
      <c r="AI19" s="597">
        <v>18679.54</v>
      </c>
      <c r="AJ19" s="597"/>
      <c r="AK19" s="598"/>
      <c r="AL19" s="601">
        <v>27565.224999999999</v>
      </c>
      <c r="AM19" s="602"/>
      <c r="AN19" s="114">
        <v>38112.437000000005</v>
      </c>
    </row>
    <row r="20" spans="1:40">
      <c r="A20" s="9">
        <v>1900</v>
      </c>
      <c r="B20" s="25">
        <v>3.0070000000000001</v>
      </c>
      <c r="C20" s="176">
        <v>3.6429999999999998</v>
      </c>
      <c r="D20" s="176">
        <v>4.819</v>
      </c>
      <c r="E20" s="230">
        <f t="shared" si="0"/>
        <v>55058.850000000013</v>
      </c>
      <c r="F20" s="195">
        <v>58912.969500000007</v>
      </c>
      <c r="G20" s="25">
        <v>3.2389999999999999</v>
      </c>
      <c r="H20" s="176">
        <v>3.85</v>
      </c>
      <c r="I20" s="176">
        <v>4.9580000000000002</v>
      </c>
      <c r="J20" s="231">
        <v>60767.700000000004</v>
      </c>
      <c r="K20" s="131">
        <v>65021.439000000006</v>
      </c>
      <c r="L20" s="51">
        <v>3.2290000000000001</v>
      </c>
      <c r="M20" s="52">
        <v>4.1890000000000001</v>
      </c>
      <c r="N20" s="52">
        <v>5.6769999999999996</v>
      </c>
      <c r="O20" s="207">
        <v>61519.500000000007</v>
      </c>
      <c r="P20" s="131">
        <v>65825.865000000005</v>
      </c>
      <c r="Q20" s="51">
        <v>5.1470000000000002</v>
      </c>
      <c r="R20" s="52">
        <v>6.3170000000000002</v>
      </c>
      <c r="S20" s="52">
        <v>8.5489999999999995</v>
      </c>
      <c r="T20" s="233">
        <v>77267.399999999994</v>
      </c>
      <c r="U20" s="131">
        <v>82676.118000000002</v>
      </c>
      <c r="V20" s="15"/>
      <c r="W20" s="9">
        <v>1900</v>
      </c>
      <c r="X20" s="161">
        <v>15589.594999999999</v>
      </c>
      <c r="Y20" s="44">
        <v>17927</v>
      </c>
      <c r="Z20" s="494">
        <v>17927</v>
      </c>
      <c r="AA20" s="603"/>
      <c r="AB20" s="603"/>
      <c r="AC20" s="502">
        <v>20616.05</v>
      </c>
      <c r="AD20" s="502"/>
      <c r="AE20" s="604"/>
      <c r="AF20" s="494">
        <v>17148.849999999999</v>
      </c>
      <c r="AG20" s="603"/>
      <c r="AH20" s="603"/>
      <c r="AI20" s="502">
        <v>19720.685000000001</v>
      </c>
      <c r="AJ20" s="502"/>
      <c r="AK20" s="604"/>
      <c r="AL20" s="545">
        <v>29099.855</v>
      </c>
      <c r="AM20" s="605"/>
      <c r="AN20" s="114">
        <v>40229.86</v>
      </c>
    </row>
    <row r="21" spans="1:40">
      <c r="A21" s="9">
        <v>2000</v>
      </c>
      <c r="B21" s="24">
        <v>3.1989999999999998</v>
      </c>
      <c r="C21" s="177">
        <v>3.8759999999999999</v>
      </c>
      <c r="D21" s="177">
        <v>5.1269999999999998</v>
      </c>
      <c r="E21" s="230">
        <f t="shared" si="0"/>
        <v>64974.000000000007</v>
      </c>
      <c r="F21" s="196">
        <v>69522.180000000008</v>
      </c>
      <c r="G21" s="57">
        <v>3.4460000000000002</v>
      </c>
      <c r="H21" s="16">
        <v>4.0970000000000004</v>
      </c>
      <c r="I21" s="16">
        <v>5.2759999999999998</v>
      </c>
      <c r="J21" s="231">
        <v>71192.100000000006</v>
      </c>
      <c r="K21" s="139">
        <v>76175.547000000006</v>
      </c>
      <c r="L21" s="45">
        <v>3.4209999999999998</v>
      </c>
      <c r="M21" s="47">
        <v>4.4390000000000001</v>
      </c>
      <c r="N21" s="47">
        <v>6</v>
      </c>
      <c r="O21" s="207">
        <v>71444.100000000006</v>
      </c>
      <c r="P21" s="142">
        <v>76445.187000000005</v>
      </c>
      <c r="Q21" s="90">
        <v>5.4749999999999996</v>
      </c>
      <c r="R21" s="89">
        <v>6.72</v>
      </c>
      <c r="S21" s="89">
        <v>9.0939999999999994</v>
      </c>
      <c r="T21" s="233">
        <v>88208.400000000009</v>
      </c>
      <c r="U21" s="145">
        <v>94382.988000000012</v>
      </c>
      <c r="V21" s="15"/>
      <c r="W21" s="9">
        <v>2000</v>
      </c>
      <c r="X21" s="172">
        <v>16410.099999999999</v>
      </c>
      <c r="Y21" s="43">
        <v>18873</v>
      </c>
      <c r="Z21" s="599">
        <v>18872.599999999999</v>
      </c>
      <c r="AA21" s="600"/>
      <c r="AB21" s="600"/>
      <c r="AC21" s="597">
        <v>21703.489999999998</v>
      </c>
      <c r="AD21" s="597"/>
      <c r="AE21" s="598"/>
      <c r="AF21" s="599">
        <v>18052.095000000001</v>
      </c>
      <c r="AG21" s="600"/>
      <c r="AH21" s="600"/>
      <c r="AI21" s="597">
        <v>20759.86</v>
      </c>
      <c r="AJ21" s="597"/>
      <c r="AK21" s="598"/>
      <c r="AL21" s="601">
        <v>30633.5</v>
      </c>
      <c r="AM21" s="602"/>
      <c r="AN21" s="114">
        <v>42347.283000000003</v>
      </c>
    </row>
    <row r="22" spans="1:40">
      <c r="A22" s="9">
        <v>2100</v>
      </c>
      <c r="B22" s="25">
        <v>3.391</v>
      </c>
      <c r="C22" s="176">
        <v>4.1079999999999997</v>
      </c>
      <c r="D22" s="176">
        <v>5.4340000000000002</v>
      </c>
      <c r="E22" s="230">
        <f t="shared" si="0"/>
        <v>66056.550000000017</v>
      </c>
      <c r="F22" s="195">
        <v>70680.508500000011</v>
      </c>
      <c r="G22" s="25">
        <v>3.653</v>
      </c>
      <c r="H22" s="176">
        <v>4.343</v>
      </c>
      <c r="I22" s="176">
        <v>5.593</v>
      </c>
      <c r="J22" s="231">
        <v>72747.150000000009</v>
      </c>
      <c r="K22" s="131">
        <v>77839.450500000006</v>
      </c>
      <c r="L22" s="51">
        <v>3.6120000000000001</v>
      </c>
      <c r="M22" s="52">
        <v>4.6890000000000001</v>
      </c>
      <c r="N22" s="52">
        <v>6.3220000000000001</v>
      </c>
      <c r="O22" s="207">
        <v>72999.150000000009</v>
      </c>
      <c r="P22" s="131">
        <v>78109.090500000006</v>
      </c>
      <c r="Q22" s="51">
        <v>5.8029999999999999</v>
      </c>
      <c r="R22" s="52">
        <v>7.1230000000000002</v>
      </c>
      <c r="S22" s="52">
        <v>9.6389999999999993</v>
      </c>
      <c r="T22" s="233">
        <v>90213.900000000009</v>
      </c>
      <c r="U22" s="131">
        <v>96528.873000000007</v>
      </c>
      <c r="V22" s="15"/>
      <c r="W22" s="9">
        <v>2100</v>
      </c>
      <c r="X22" s="161">
        <v>17229.62</v>
      </c>
      <c r="Y22" s="44">
        <v>19814</v>
      </c>
      <c r="Z22" s="494">
        <v>19814.259999999998</v>
      </c>
      <c r="AA22" s="603"/>
      <c r="AB22" s="603"/>
      <c r="AC22" s="502">
        <v>22786.005000000001</v>
      </c>
      <c r="AD22" s="502"/>
      <c r="AE22" s="604"/>
      <c r="AF22" s="494">
        <v>18953.37</v>
      </c>
      <c r="AG22" s="603"/>
      <c r="AH22" s="603"/>
      <c r="AI22" s="502">
        <v>21796.079999999998</v>
      </c>
      <c r="AJ22" s="502"/>
      <c r="AK22" s="604"/>
      <c r="AL22" s="545">
        <v>32162.22</v>
      </c>
      <c r="AM22" s="605"/>
      <c r="AN22" s="114">
        <v>44464.706000000006</v>
      </c>
    </row>
    <row r="23" spans="1:40">
      <c r="A23" s="9">
        <v>2200</v>
      </c>
      <c r="B23" s="24">
        <v>3.5830000000000002</v>
      </c>
      <c r="C23" s="177">
        <v>4.3410000000000002</v>
      </c>
      <c r="D23" s="177">
        <v>5.742</v>
      </c>
      <c r="E23" s="230">
        <f t="shared" si="0"/>
        <v>67140.150000000009</v>
      </c>
      <c r="F23" s="196">
        <v>71839.960500000016</v>
      </c>
      <c r="G23" s="57">
        <v>3.86</v>
      </c>
      <c r="H23" s="16">
        <v>4.5890000000000004</v>
      </c>
      <c r="I23" s="16">
        <v>5.91</v>
      </c>
      <c r="J23" s="231">
        <v>74301.150000000009</v>
      </c>
      <c r="K23" s="139">
        <v>79502.230500000005</v>
      </c>
      <c r="L23" s="45">
        <v>3.8039999999999998</v>
      </c>
      <c r="M23" s="47">
        <v>4.9390000000000001</v>
      </c>
      <c r="N23" s="47">
        <v>6.6449999999999996</v>
      </c>
      <c r="O23" s="207">
        <v>74554.2</v>
      </c>
      <c r="P23" s="142">
        <v>79772.994000000006</v>
      </c>
      <c r="Q23" s="90">
        <v>6.1310000000000002</v>
      </c>
      <c r="R23" s="89">
        <v>7.5250000000000004</v>
      </c>
      <c r="S23" s="89">
        <v>10.183999999999999</v>
      </c>
      <c r="T23" s="233">
        <v>92218.349999999991</v>
      </c>
      <c r="U23" s="145">
        <v>98673.6345</v>
      </c>
      <c r="V23" s="15"/>
      <c r="W23" s="9">
        <v>2200</v>
      </c>
      <c r="X23" s="172">
        <v>18048.154999999999</v>
      </c>
      <c r="Y23" s="43">
        <v>20755</v>
      </c>
      <c r="Z23" s="599">
        <v>20755.919999999998</v>
      </c>
      <c r="AA23" s="600"/>
      <c r="AB23" s="600"/>
      <c r="AC23" s="597">
        <v>23867.535</v>
      </c>
      <c r="AD23" s="597"/>
      <c r="AE23" s="598"/>
      <c r="AF23" s="599">
        <v>19852.674999999999</v>
      </c>
      <c r="AG23" s="600"/>
      <c r="AH23" s="600"/>
      <c r="AI23" s="597">
        <v>22830.329999999998</v>
      </c>
      <c r="AJ23" s="597"/>
      <c r="AK23" s="598"/>
      <c r="AL23" s="601">
        <v>33690.94</v>
      </c>
      <c r="AM23" s="602"/>
      <c r="AN23" s="114">
        <v>46582.129000000008</v>
      </c>
    </row>
    <row r="24" spans="1:40">
      <c r="A24" s="9">
        <v>2300</v>
      </c>
      <c r="B24" s="25">
        <v>3.7749999999999999</v>
      </c>
      <c r="C24" s="176">
        <v>4.5730000000000004</v>
      </c>
      <c r="D24" s="176">
        <v>6.0490000000000004</v>
      </c>
      <c r="E24" s="230">
        <f t="shared" si="0"/>
        <v>68362.350000000006</v>
      </c>
      <c r="F24" s="195">
        <v>73147.714500000002</v>
      </c>
      <c r="G24" s="25">
        <v>4.0670000000000002</v>
      </c>
      <c r="H24" s="176">
        <v>4.835</v>
      </c>
      <c r="I24" s="176">
        <v>6.2270000000000003</v>
      </c>
      <c r="J24" s="231">
        <v>76149.150000000009</v>
      </c>
      <c r="K24" s="131">
        <v>81479.590500000006</v>
      </c>
      <c r="L24" s="51">
        <v>3.996</v>
      </c>
      <c r="M24" s="52">
        <v>5.1890000000000001</v>
      </c>
      <c r="N24" s="52">
        <v>6.9669999999999996</v>
      </c>
      <c r="O24" s="207">
        <v>76402.200000000026</v>
      </c>
      <c r="P24" s="131">
        <v>81750.354000000021</v>
      </c>
      <c r="Q24" s="51">
        <v>6.4589999999999996</v>
      </c>
      <c r="R24" s="52">
        <v>7.9279999999999999</v>
      </c>
      <c r="S24" s="52">
        <v>10.728999999999999</v>
      </c>
      <c r="T24" s="233">
        <v>95262.300000000017</v>
      </c>
      <c r="U24" s="131">
        <v>101930.66100000001</v>
      </c>
      <c r="V24" s="15"/>
      <c r="W24" s="9">
        <v>2300</v>
      </c>
      <c r="X24" s="161">
        <v>18869.645</v>
      </c>
      <c r="Y24" s="44">
        <v>21701</v>
      </c>
      <c r="Z24" s="494">
        <v>21700.535</v>
      </c>
      <c r="AA24" s="603"/>
      <c r="AB24" s="603"/>
      <c r="AC24" s="502">
        <v>24955.96</v>
      </c>
      <c r="AD24" s="502"/>
      <c r="AE24" s="604"/>
      <c r="AF24" s="494">
        <v>20757.89</v>
      </c>
      <c r="AG24" s="603"/>
      <c r="AH24" s="603"/>
      <c r="AI24" s="502">
        <v>23870.489999999998</v>
      </c>
      <c r="AJ24" s="502"/>
      <c r="AK24" s="604"/>
      <c r="AL24" s="545">
        <v>35224.584999999999</v>
      </c>
      <c r="AM24" s="605"/>
      <c r="AN24" s="114">
        <v>48698.375000000007</v>
      </c>
    </row>
    <row r="25" spans="1:40">
      <c r="A25" s="9">
        <v>2400</v>
      </c>
      <c r="B25" s="24">
        <v>3.9670000000000001</v>
      </c>
      <c r="C25" s="177">
        <v>4.806</v>
      </c>
      <c r="D25" s="177">
        <v>6.3570000000000002</v>
      </c>
      <c r="E25" s="230">
        <f t="shared" si="0"/>
        <v>69583.500000000015</v>
      </c>
      <c r="F25" s="196">
        <v>74454.345000000016</v>
      </c>
      <c r="G25" s="57">
        <v>4.274</v>
      </c>
      <c r="H25" s="16">
        <v>5.0810000000000004</v>
      </c>
      <c r="I25" s="16">
        <v>6.5439999999999996</v>
      </c>
      <c r="J25" s="231">
        <v>77997.150000000009</v>
      </c>
      <c r="K25" s="139">
        <v>83456.950500000006</v>
      </c>
      <c r="L25" s="45">
        <v>4.1879999999999997</v>
      </c>
      <c r="M25" s="47">
        <v>5.4390000000000001</v>
      </c>
      <c r="N25" s="47">
        <v>7.2889999999999997</v>
      </c>
      <c r="O25" s="207">
        <v>78249.150000000009</v>
      </c>
      <c r="P25" s="142">
        <v>83726.590500000006</v>
      </c>
      <c r="Q25" s="90">
        <v>6.7869999999999999</v>
      </c>
      <c r="R25" s="89">
        <v>8.3309999999999995</v>
      </c>
      <c r="S25" s="89">
        <v>11.273999999999999</v>
      </c>
      <c r="T25" s="233">
        <v>98306.25</v>
      </c>
      <c r="U25" s="145">
        <v>105187.6875</v>
      </c>
      <c r="V25" s="15"/>
      <c r="W25" s="9">
        <v>2400</v>
      </c>
      <c r="X25" s="172">
        <v>19691.134999999998</v>
      </c>
      <c r="Y25" s="43">
        <v>22645</v>
      </c>
      <c r="Z25" s="599">
        <v>22644.165000000001</v>
      </c>
      <c r="AA25" s="600"/>
      <c r="AB25" s="600"/>
      <c r="AC25" s="597">
        <v>26041.43</v>
      </c>
      <c r="AD25" s="597"/>
      <c r="AE25" s="598"/>
      <c r="AF25" s="599">
        <v>21659.165000000001</v>
      </c>
      <c r="AG25" s="600"/>
      <c r="AH25" s="600"/>
      <c r="AI25" s="597">
        <v>24909.665000000001</v>
      </c>
      <c r="AJ25" s="597"/>
      <c r="AK25" s="598"/>
      <c r="AL25" s="601">
        <v>36758.229999999996</v>
      </c>
      <c r="AM25" s="602"/>
      <c r="AN25" s="114">
        <v>50815.798000000003</v>
      </c>
    </row>
    <row r="26" spans="1:40">
      <c r="A26" s="9">
        <v>2500</v>
      </c>
      <c r="B26" s="25">
        <v>3.5179999999999998</v>
      </c>
      <c r="C26" s="176">
        <v>4.2649999999999997</v>
      </c>
      <c r="D26" s="176">
        <v>5.64</v>
      </c>
      <c r="E26" s="230">
        <f t="shared" si="0"/>
        <v>80237.850000000006</v>
      </c>
      <c r="F26" s="195">
        <v>85854.499500000005</v>
      </c>
      <c r="G26" s="25">
        <v>3.7850000000000001</v>
      </c>
      <c r="H26" s="176">
        <v>4.5010000000000003</v>
      </c>
      <c r="I26" s="176">
        <v>5.7949999999999999</v>
      </c>
      <c r="J26" s="231">
        <v>85611.75</v>
      </c>
      <c r="K26" s="131">
        <v>91604.572500000009</v>
      </c>
      <c r="L26" s="51">
        <v>3.964</v>
      </c>
      <c r="M26" s="52">
        <v>5.1260000000000003</v>
      </c>
      <c r="N26" s="52">
        <v>7.1630000000000003</v>
      </c>
      <c r="O26" s="207">
        <v>88113.900000000009</v>
      </c>
      <c r="P26" s="131">
        <v>94281.873000000007</v>
      </c>
      <c r="Q26" s="51">
        <v>6.0289999999999999</v>
      </c>
      <c r="R26" s="52">
        <v>7.4</v>
      </c>
      <c r="S26" s="52">
        <v>10.013999999999999</v>
      </c>
      <c r="T26" s="233">
        <v>108859.80000000002</v>
      </c>
      <c r="U26" s="131">
        <v>116479.98600000002</v>
      </c>
      <c r="V26" s="15"/>
      <c r="W26" s="9">
        <v>2500</v>
      </c>
      <c r="X26" s="161">
        <v>20510.654999999999</v>
      </c>
      <c r="Y26" s="44">
        <v>23587</v>
      </c>
      <c r="Z26" s="494">
        <v>23586.81</v>
      </c>
      <c r="AA26" s="603"/>
      <c r="AB26" s="603"/>
      <c r="AC26" s="502">
        <v>27124.93</v>
      </c>
      <c r="AD26" s="502"/>
      <c r="AE26" s="604"/>
      <c r="AF26" s="494">
        <v>22561.424999999999</v>
      </c>
      <c r="AG26" s="603"/>
      <c r="AH26" s="603"/>
      <c r="AI26" s="502">
        <v>25945.884999999998</v>
      </c>
      <c r="AJ26" s="502"/>
      <c r="AK26" s="604"/>
      <c r="AL26" s="545">
        <v>38286.949999999997</v>
      </c>
      <c r="AM26" s="605"/>
      <c r="AN26" s="114">
        <v>52933.221000000005</v>
      </c>
    </row>
    <row r="27" spans="1:40">
      <c r="A27" s="9">
        <v>2600</v>
      </c>
      <c r="B27" s="24">
        <v>3.71</v>
      </c>
      <c r="C27" s="177">
        <v>4.4969999999999999</v>
      </c>
      <c r="D27" s="177">
        <v>5.9480000000000004</v>
      </c>
      <c r="E27" s="230">
        <f t="shared" si="0"/>
        <v>81380.25</v>
      </c>
      <c r="F27" s="196">
        <v>87076.867500000008</v>
      </c>
      <c r="G27" s="57">
        <v>3.992</v>
      </c>
      <c r="H27" s="16">
        <v>4.7480000000000002</v>
      </c>
      <c r="I27" s="16">
        <v>6.1120000000000001</v>
      </c>
      <c r="J27" s="231">
        <v>87504.900000000009</v>
      </c>
      <c r="K27" s="139">
        <v>93630.243000000002</v>
      </c>
      <c r="L27" s="45">
        <v>4.1559999999999997</v>
      </c>
      <c r="M27" s="47">
        <v>5.3760000000000003</v>
      </c>
      <c r="N27" s="47">
        <v>7.4850000000000003</v>
      </c>
      <c r="O27" s="207">
        <v>90007.05</v>
      </c>
      <c r="P27" s="142">
        <v>96307.5435</v>
      </c>
      <c r="Q27" s="90">
        <v>6.3570000000000002</v>
      </c>
      <c r="R27" s="89">
        <v>7.8029999999999999</v>
      </c>
      <c r="S27" s="89">
        <v>10.558999999999999</v>
      </c>
      <c r="T27" s="233">
        <v>111409.2</v>
      </c>
      <c r="U27" s="145">
        <v>119207.84400000001</v>
      </c>
      <c r="V27" s="15"/>
      <c r="W27" s="9">
        <v>2600</v>
      </c>
      <c r="X27" s="172">
        <v>21329.19</v>
      </c>
      <c r="Y27" s="43">
        <v>24527</v>
      </c>
      <c r="Z27" s="599">
        <v>24527.485000000001</v>
      </c>
      <c r="AA27" s="600"/>
      <c r="AB27" s="600"/>
      <c r="AC27" s="597">
        <v>28206.46</v>
      </c>
      <c r="AD27" s="597"/>
      <c r="AE27" s="598"/>
      <c r="AF27" s="599">
        <v>23460.73</v>
      </c>
      <c r="AG27" s="600"/>
      <c r="AH27" s="600"/>
      <c r="AI27" s="597">
        <v>26980.134999999998</v>
      </c>
      <c r="AJ27" s="597"/>
      <c r="AK27" s="598"/>
      <c r="AL27" s="601">
        <v>39815.67</v>
      </c>
      <c r="AM27" s="602"/>
      <c r="AN27" s="114">
        <v>55050.644000000008</v>
      </c>
    </row>
    <row r="28" spans="1:40">
      <c r="A28" s="9">
        <v>2700</v>
      </c>
      <c r="B28" s="25">
        <v>3.9020000000000001</v>
      </c>
      <c r="C28" s="176">
        <v>4.7300000000000004</v>
      </c>
      <c r="D28" s="176">
        <v>6.2549999999999999</v>
      </c>
      <c r="E28" s="230">
        <f t="shared" si="0"/>
        <v>82520.550000000017</v>
      </c>
      <c r="F28" s="195">
        <v>88296.988500000021</v>
      </c>
      <c r="G28" s="25">
        <v>4.1989999999999998</v>
      </c>
      <c r="H28" s="176">
        <v>4.9939999999999998</v>
      </c>
      <c r="I28" s="176">
        <v>6.4290000000000003</v>
      </c>
      <c r="J28" s="231">
        <v>89397</v>
      </c>
      <c r="K28" s="131">
        <v>95654.790000000008</v>
      </c>
      <c r="L28" s="51">
        <v>4.3479999999999999</v>
      </c>
      <c r="M28" s="52">
        <v>5.6260000000000003</v>
      </c>
      <c r="N28" s="52">
        <v>7.8079999999999998</v>
      </c>
      <c r="O28" s="207">
        <v>91899.150000000009</v>
      </c>
      <c r="P28" s="131">
        <v>98332.090500000006</v>
      </c>
      <c r="Q28" s="51">
        <v>6.6859999999999999</v>
      </c>
      <c r="R28" s="52">
        <v>8.2050000000000001</v>
      </c>
      <c r="S28" s="52">
        <v>11.103999999999999</v>
      </c>
      <c r="T28" s="233">
        <v>113956.50000000001</v>
      </c>
      <c r="U28" s="131">
        <v>121933.45500000002</v>
      </c>
      <c r="V28" s="15"/>
      <c r="W28" s="9">
        <v>2700</v>
      </c>
      <c r="X28" s="161">
        <v>22150.68</v>
      </c>
      <c r="Y28" s="44">
        <v>25474</v>
      </c>
      <c r="Z28" s="494">
        <v>25473.084999999999</v>
      </c>
      <c r="AA28" s="603"/>
      <c r="AB28" s="603"/>
      <c r="AC28" s="502">
        <v>29294.884999999998</v>
      </c>
      <c r="AD28" s="502"/>
      <c r="AE28" s="604"/>
      <c r="AF28" s="494">
        <v>24365.945</v>
      </c>
      <c r="AG28" s="603"/>
      <c r="AH28" s="603"/>
      <c r="AI28" s="502">
        <v>28021.279999999999</v>
      </c>
      <c r="AJ28" s="502"/>
      <c r="AK28" s="604"/>
      <c r="AL28" s="545">
        <v>41350.300000000003</v>
      </c>
      <c r="AM28" s="605"/>
      <c r="AN28" s="114">
        <v>57168.06700000001</v>
      </c>
    </row>
    <row r="29" spans="1:40">
      <c r="A29" s="9">
        <v>2800</v>
      </c>
      <c r="B29" s="24">
        <v>4.0940000000000003</v>
      </c>
      <c r="C29" s="177">
        <v>4.9619999999999997</v>
      </c>
      <c r="D29" s="177">
        <v>6.5629999999999997</v>
      </c>
      <c r="E29" s="230">
        <f t="shared" si="0"/>
        <v>83660.850000000006</v>
      </c>
      <c r="F29" s="196">
        <v>89517.109500000006</v>
      </c>
      <c r="G29" s="57">
        <v>4.4059999999999997</v>
      </c>
      <c r="H29" s="16">
        <v>5.24</v>
      </c>
      <c r="I29" s="16">
        <v>6.7460000000000004</v>
      </c>
      <c r="J29" s="231">
        <v>91289.099999999991</v>
      </c>
      <c r="K29" s="139">
        <v>97679.337</v>
      </c>
      <c r="L29" s="45">
        <v>4.54</v>
      </c>
      <c r="M29" s="47">
        <v>5.8760000000000003</v>
      </c>
      <c r="N29" s="47">
        <v>8.1300000000000008</v>
      </c>
      <c r="O29" s="207">
        <v>93791.25</v>
      </c>
      <c r="P29" s="142">
        <v>100356.6375</v>
      </c>
      <c r="Q29" s="90">
        <v>7.0140000000000002</v>
      </c>
      <c r="R29" s="89">
        <v>8.6080000000000005</v>
      </c>
      <c r="S29" s="89">
        <v>11.648999999999999</v>
      </c>
      <c r="T29" s="233">
        <v>116504.85</v>
      </c>
      <c r="U29" s="145">
        <v>124660.18950000001</v>
      </c>
      <c r="V29" s="15"/>
      <c r="W29" s="9">
        <v>2800</v>
      </c>
      <c r="X29" s="172">
        <v>22973.154999999999</v>
      </c>
      <c r="Y29" s="43">
        <v>26418</v>
      </c>
      <c r="Z29" s="599">
        <v>26418.685000000001</v>
      </c>
      <c r="AA29" s="600"/>
      <c r="AB29" s="600"/>
      <c r="AC29" s="597">
        <v>30380.355</v>
      </c>
      <c r="AD29" s="597"/>
      <c r="AE29" s="598"/>
      <c r="AF29" s="599">
        <v>25270.174999999999</v>
      </c>
      <c r="AG29" s="600"/>
      <c r="AH29" s="600"/>
      <c r="AI29" s="597">
        <v>29059.47</v>
      </c>
      <c r="AJ29" s="597"/>
      <c r="AK29" s="598"/>
      <c r="AL29" s="601">
        <v>42882.96</v>
      </c>
      <c r="AM29" s="602"/>
      <c r="AN29" s="114">
        <v>59285.490000000005</v>
      </c>
    </row>
    <row r="30" spans="1:40">
      <c r="A30" s="9">
        <v>2900</v>
      </c>
      <c r="B30" s="25">
        <v>4.2859999999999996</v>
      </c>
      <c r="C30" s="176">
        <v>5.1950000000000003</v>
      </c>
      <c r="D30" s="176">
        <v>6.8710000000000004</v>
      </c>
      <c r="E30" s="230">
        <f t="shared" si="0"/>
        <v>85063.650000000009</v>
      </c>
      <c r="F30" s="195">
        <v>91018.105500000005</v>
      </c>
      <c r="G30" s="25">
        <v>4.6130000000000004</v>
      </c>
      <c r="H30" s="176">
        <v>5.4859999999999998</v>
      </c>
      <c r="I30" s="176">
        <v>7.0629999999999997</v>
      </c>
      <c r="J30" s="231">
        <v>92885.1</v>
      </c>
      <c r="K30" s="131">
        <v>99387.057000000015</v>
      </c>
      <c r="L30" s="51">
        <v>4.7309999999999999</v>
      </c>
      <c r="M30" s="52">
        <v>6.1260000000000003</v>
      </c>
      <c r="N30" s="52">
        <v>8.4529999999999994</v>
      </c>
      <c r="O30" s="207">
        <v>95387.250000000015</v>
      </c>
      <c r="P30" s="131">
        <v>102064.35750000001</v>
      </c>
      <c r="Q30" s="51">
        <v>7.3419999999999996</v>
      </c>
      <c r="R30" s="52">
        <v>9.0109999999999992</v>
      </c>
      <c r="S30" s="52">
        <v>12.194000000000001</v>
      </c>
      <c r="T30" s="233">
        <v>119136.15000000001</v>
      </c>
      <c r="U30" s="131">
        <v>127475.6805</v>
      </c>
      <c r="V30" s="15"/>
      <c r="W30" s="9">
        <v>2900</v>
      </c>
      <c r="X30" s="161">
        <v>23794.645</v>
      </c>
      <c r="Y30" s="44">
        <v>27364</v>
      </c>
      <c r="Z30" s="494">
        <v>27364.285</v>
      </c>
      <c r="AA30" s="603"/>
      <c r="AB30" s="603"/>
      <c r="AC30" s="502">
        <v>31468.78</v>
      </c>
      <c r="AD30" s="502"/>
      <c r="AE30" s="604"/>
      <c r="AF30" s="494">
        <v>26172.435000000001</v>
      </c>
      <c r="AG30" s="603"/>
      <c r="AH30" s="603"/>
      <c r="AI30" s="502">
        <v>30099.63</v>
      </c>
      <c r="AJ30" s="502"/>
      <c r="AK30" s="604"/>
      <c r="AL30" s="545">
        <v>44416.604999999996</v>
      </c>
      <c r="AM30" s="605"/>
      <c r="AN30" s="114">
        <v>61402.913</v>
      </c>
    </row>
    <row r="31" spans="1:40">
      <c r="A31" s="9">
        <v>3000</v>
      </c>
      <c r="B31" s="24">
        <v>4.4779999999999998</v>
      </c>
      <c r="C31" s="177">
        <v>5.4269999999999996</v>
      </c>
      <c r="D31" s="177">
        <v>7.1779999999999999</v>
      </c>
      <c r="E31" s="230">
        <f t="shared" si="0"/>
        <v>86467.5</v>
      </c>
      <c r="F31" s="196">
        <v>92520.225000000006</v>
      </c>
      <c r="G31" s="57">
        <v>4.82</v>
      </c>
      <c r="H31" s="16">
        <v>5.7320000000000002</v>
      </c>
      <c r="I31" s="16">
        <v>7.38</v>
      </c>
      <c r="J31" s="231">
        <v>94481.1</v>
      </c>
      <c r="K31" s="139">
        <v>101094.77700000002</v>
      </c>
      <c r="L31" s="45">
        <v>4.923</v>
      </c>
      <c r="M31" s="47">
        <v>6.3760000000000003</v>
      </c>
      <c r="N31" s="47">
        <v>8.7750000000000004</v>
      </c>
      <c r="O31" s="207">
        <v>96983.250000000015</v>
      </c>
      <c r="P31" s="142">
        <v>103772.07750000001</v>
      </c>
      <c r="Q31" s="90">
        <v>7.67</v>
      </c>
      <c r="R31" s="89">
        <v>9.4130000000000003</v>
      </c>
      <c r="S31" s="89">
        <v>12.739000000000001</v>
      </c>
      <c r="T31" s="233">
        <v>121767.45</v>
      </c>
      <c r="U31" s="145">
        <v>130291.17150000001</v>
      </c>
      <c r="V31" s="15"/>
      <c r="W31" s="9">
        <v>3000</v>
      </c>
      <c r="X31" s="172">
        <v>24617.119999999999</v>
      </c>
      <c r="Y31" s="43">
        <v>28308</v>
      </c>
      <c r="Z31" s="599">
        <v>28307.915000000001</v>
      </c>
      <c r="AA31" s="600"/>
      <c r="AB31" s="600"/>
      <c r="AC31" s="597">
        <v>32554.25</v>
      </c>
      <c r="AD31" s="597"/>
      <c r="AE31" s="598"/>
      <c r="AF31" s="599">
        <v>27078.634999999998</v>
      </c>
      <c r="AG31" s="600"/>
      <c r="AH31" s="600"/>
      <c r="AI31" s="597">
        <v>31138.805</v>
      </c>
      <c r="AJ31" s="597"/>
      <c r="AK31" s="598"/>
      <c r="AL31" s="601">
        <v>45950.25</v>
      </c>
      <c r="AM31" s="602"/>
      <c r="AN31" s="114">
        <v>63520.336000000003</v>
      </c>
    </row>
    <row r="32" spans="1:40">
      <c r="A32" s="9">
        <v>3100</v>
      </c>
      <c r="B32" s="25">
        <v>4.67</v>
      </c>
      <c r="C32" s="176">
        <v>5.6589999999999998</v>
      </c>
      <c r="D32" s="176">
        <v>7.4859999999999998</v>
      </c>
      <c r="E32" s="230">
        <f t="shared" si="0"/>
        <v>96678.750000000015</v>
      </c>
      <c r="F32" s="195">
        <v>103446.26250000001</v>
      </c>
      <c r="G32" s="25">
        <v>5.0279999999999996</v>
      </c>
      <c r="H32" s="176">
        <v>5.9779999999999998</v>
      </c>
      <c r="I32" s="176">
        <v>7.6980000000000004</v>
      </c>
      <c r="J32" s="231">
        <v>104886.6</v>
      </c>
      <c r="K32" s="131">
        <v>112228.66200000001</v>
      </c>
      <c r="L32" s="51">
        <v>5.1150000000000002</v>
      </c>
      <c r="M32" s="52">
        <v>6.6260000000000003</v>
      </c>
      <c r="N32" s="52">
        <v>9.0969999999999995</v>
      </c>
      <c r="O32" s="207">
        <v>106890</v>
      </c>
      <c r="P32" s="131">
        <v>114372.3</v>
      </c>
      <c r="Q32" s="51">
        <v>7.9980000000000002</v>
      </c>
      <c r="R32" s="52">
        <v>9.8160000000000007</v>
      </c>
      <c r="S32" s="52">
        <v>13.282999999999999</v>
      </c>
      <c r="T32" s="233">
        <v>132709.50000000003</v>
      </c>
      <c r="U32" s="131">
        <v>141999.16500000004</v>
      </c>
      <c r="V32" s="15"/>
      <c r="W32" s="9">
        <v>3100</v>
      </c>
      <c r="X32" s="161">
        <v>25435.654999999999</v>
      </c>
      <c r="Y32" s="44">
        <v>29251</v>
      </c>
      <c r="Z32" s="494">
        <v>29250.560000000001</v>
      </c>
      <c r="AA32" s="603"/>
      <c r="AB32" s="603"/>
      <c r="AC32" s="502">
        <v>33637.75</v>
      </c>
      <c r="AD32" s="502"/>
      <c r="AE32" s="604"/>
      <c r="AF32" s="494">
        <v>27976.954999999998</v>
      </c>
      <c r="AG32" s="603"/>
      <c r="AH32" s="603"/>
      <c r="AI32" s="502">
        <v>32175.024999999998</v>
      </c>
      <c r="AJ32" s="502"/>
      <c r="AK32" s="604"/>
      <c r="AL32" s="545">
        <v>47478.97</v>
      </c>
      <c r="AM32" s="605"/>
      <c r="AN32" s="114">
        <v>65637.759000000005</v>
      </c>
    </row>
    <row r="33" spans="1:40">
      <c r="A33" s="9">
        <v>3200</v>
      </c>
      <c r="B33" s="24">
        <v>4.8620000000000001</v>
      </c>
      <c r="C33" s="177">
        <v>5.8920000000000003</v>
      </c>
      <c r="D33" s="177">
        <v>7.7930000000000001</v>
      </c>
      <c r="E33" s="230">
        <f t="shared" si="0"/>
        <v>106890</v>
      </c>
      <c r="F33" s="196">
        <v>114372.3</v>
      </c>
      <c r="G33" s="57">
        <v>5.2350000000000003</v>
      </c>
      <c r="H33" s="16">
        <v>6.2240000000000002</v>
      </c>
      <c r="I33" s="16">
        <v>8.0150000000000006</v>
      </c>
      <c r="J33" s="231">
        <v>115293.15000000001</v>
      </c>
      <c r="K33" s="139">
        <v>123363.67050000001</v>
      </c>
      <c r="L33" s="45">
        <v>5.3070000000000004</v>
      </c>
      <c r="M33" s="47">
        <v>6.8769999999999998</v>
      </c>
      <c r="N33" s="47">
        <v>9.42</v>
      </c>
      <c r="O33" s="207">
        <v>116796.75000000001</v>
      </c>
      <c r="P33" s="142">
        <v>124972.52250000002</v>
      </c>
      <c r="Q33" s="90">
        <v>8.3260000000000005</v>
      </c>
      <c r="R33" s="89">
        <v>10.218999999999999</v>
      </c>
      <c r="S33" s="89">
        <v>13.827999999999999</v>
      </c>
      <c r="T33" s="233">
        <v>143650.50000000003</v>
      </c>
      <c r="U33" s="145">
        <v>153706.03500000003</v>
      </c>
      <c r="V33" s="15"/>
      <c r="W33" s="9">
        <v>3200</v>
      </c>
      <c r="X33" s="172">
        <v>26252.22</v>
      </c>
      <c r="Y33" s="43">
        <v>30190</v>
      </c>
      <c r="Z33" s="599">
        <v>30191.235000000001</v>
      </c>
      <c r="AA33" s="600"/>
      <c r="AB33" s="600"/>
      <c r="AC33" s="597">
        <v>34719.279999999999</v>
      </c>
      <c r="AD33" s="597"/>
      <c r="AE33" s="598"/>
      <c r="AF33" s="599">
        <v>28878.23</v>
      </c>
      <c r="AG33" s="600"/>
      <c r="AH33" s="600"/>
      <c r="AI33" s="597">
        <v>33209.275000000001</v>
      </c>
      <c r="AJ33" s="597"/>
      <c r="AK33" s="598"/>
      <c r="AL33" s="601">
        <v>49007.69</v>
      </c>
      <c r="AM33" s="602"/>
      <c r="AN33" s="114">
        <v>67755.182000000001</v>
      </c>
    </row>
    <row r="34" spans="1:40">
      <c r="A34" s="9">
        <v>3300</v>
      </c>
      <c r="B34" s="25">
        <v>5.0540000000000003</v>
      </c>
      <c r="C34" s="176">
        <v>6.1239999999999997</v>
      </c>
      <c r="D34" s="176">
        <v>8.1010000000000009</v>
      </c>
      <c r="E34" s="230">
        <f t="shared" si="0"/>
        <v>107873.85</v>
      </c>
      <c r="F34" s="195">
        <v>115425.01950000001</v>
      </c>
      <c r="G34" s="25">
        <v>5.4420000000000002</v>
      </c>
      <c r="H34" s="176">
        <v>6.47</v>
      </c>
      <c r="I34" s="176">
        <v>8.3320000000000007</v>
      </c>
      <c r="J34" s="231">
        <v>116776.80000000002</v>
      </c>
      <c r="K34" s="131">
        <v>124951.17600000002</v>
      </c>
      <c r="L34" s="51">
        <v>5.4989999999999997</v>
      </c>
      <c r="M34" s="52">
        <v>7.1269999999999998</v>
      </c>
      <c r="N34" s="52">
        <v>9.7420000000000009</v>
      </c>
      <c r="O34" s="207">
        <v>118280.40000000001</v>
      </c>
      <c r="P34" s="131">
        <v>126560.02800000001</v>
      </c>
      <c r="Q34" s="51">
        <v>8.6539999999999999</v>
      </c>
      <c r="R34" s="52">
        <v>10.621</v>
      </c>
      <c r="S34" s="52">
        <v>14.372999999999999</v>
      </c>
      <c r="T34" s="233">
        <v>145786.20000000001</v>
      </c>
      <c r="U34" s="131">
        <v>155991.23400000003</v>
      </c>
      <c r="V34" s="15"/>
      <c r="W34" s="9">
        <v>3300</v>
      </c>
      <c r="X34" s="161">
        <v>27075.68</v>
      </c>
      <c r="Y34" s="44">
        <v>31137</v>
      </c>
      <c r="Z34" s="494">
        <v>31135.85</v>
      </c>
      <c r="AA34" s="603"/>
      <c r="AB34" s="603"/>
      <c r="AC34" s="502">
        <v>35807.705000000002</v>
      </c>
      <c r="AD34" s="502"/>
      <c r="AE34" s="604"/>
      <c r="AF34" s="494">
        <v>29781.474999999999</v>
      </c>
      <c r="AG34" s="603"/>
      <c r="AH34" s="603"/>
      <c r="AI34" s="502">
        <v>34249.434999999998</v>
      </c>
      <c r="AJ34" s="502"/>
      <c r="AK34" s="604"/>
      <c r="AL34" s="545">
        <v>50542.32</v>
      </c>
      <c r="AM34" s="605"/>
      <c r="AN34" s="114">
        <v>69872.60500000001</v>
      </c>
    </row>
    <row r="35" spans="1:40">
      <c r="A35" s="9">
        <v>3400</v>
      </c>
      <c r="B35" s="24">
        <v>5.2460000000000004</v>
      </c>
      <c r="C35" s="177">
        <v>6.3570000000000002</v>
      </c>
      <c r="D35" s="177">
        <v>8.4079999999999995</v>
      </c>
      <c r="E35" s="230">
        <f t="shared" si="0"/>
        <v>108856.65000000001</v>
      </c>
      <c r="F35" s="196">
        <v>116476.6155</v>
      </c>
      <c r="G35" s="57">
        <v>5.649</v>
      </c>
      <c r="H35" s="16">
        <v>6.7160000000000002</v>
      </c>
      <c r="I35" s="16">
        <v>8.6489999999999991</v>
      </c>
      <c r="J35" s="231">
        <v>118260.45000000003</v>
      </c>
      <c r="K35" s="139">
        <v>126538.68150000002</v>
      </c>
      <c r="L35" s="45">
        <v>5.69</v>
      </c>
      <c r="M35" s="47">
        <v>7.3769999999999998</v>
      </c>
      <c r="N35" s="47">
        <v>10.065</v>
      </c>
      <c r="O35" s="207">
        <v>119764.05</v>
      </c>
      <c r="P35" s="142">
        <v>128147.53350000001</v>
      </c>
      <c r="Q35" s="90">
        <v>8.9819999999999993</v>
      </c>
      <c r="R35" s="89">
        <v>11.023999999999999</v>
      </c>
      <c r="S35" s="89">
        <v>14.917999999999999</v>
      </c>
      <c r="T35" s="233">
        <v>147922.95000000001</v>
      </c>
      <c r="U35" s="145">
        <v>158277.55650000001</v>
      </c>
      <c r="V35" s="15"/>
      <c r="W35" s="9">
        <v>3400</v>
      </c>
      <c r="X35" s="172">
        <v>27896.185000000001</v>
      </c>
      <c r="Y35" s="43">
        <v>32081</v>
      </c>
      <c r="Z35" s="599">
        <v>32080.465</v>
      </c>
      <c r="AA35" s="600"/>
      <c r="AB35" s="600"/>
      <c r="AC35" s="597">
        <v>36893.175000000003</v>
      </c>
      <c r="AD35" s="597"/>
      <c r="AE35" s="598"/>
      <c r="AF35" s="599">
        <v>30685.704999999998</v>
      </c>
      <c r="AG35" s="600"/>
      <c r="AH35" s="600"/>
      <c r="AI35" s="597">
        <v>35289.595000000001</v>
      </c>
      <c r="AJ35" s="597"/>
      <c r="AK35" s="598"/>
      <c r="AL35" s="601">
        <v>52075.964999999997</v>
      </c>
      <c r="AM35" s="602"/>
      <c r="AN35" s="114">
        <v>71990.028000000006</v>
      </c>
    </row>
    <row r="36" spans="1:40">
      <c r="A36" s="9">
        <v>3500</v>
      </c>
      <c r="B36" s="25">
        <v>5.4379999999999997</v>
      </c>
      <c r="C36" s="176">
        <v>6.5890000000000004</v>
      </c>
      <c r="D36" s="176">
        <v>8.7159999999999993</v>
      </c>
      <c r="E36" s="230">
        <f t="shared" si="0"/>
        <v>109839.45</v>
      </c>
      <c r="F36" s="195">
        <v>117528.2115</v>
      </c>
      <c r="G36" s="25">
        <v>5.8559999999999999</v>
      </c>
      <c r="H36" s="176">
        <v>6.9630000000000001</v>
      </c>
      <c r="I36" s="176">
        <v>8.9659999999999993</v>
      </c>
      <c r="J36" s="231">
        <v>119743.05000000002</v>
      </c>
      <c r="K36" s="131">
        <v>128125.06350000002</v>
      </c>
      <c r="L36" s="51">
        <v>5.8819999999999997</v>
      </c>
      <c r="M36" s="52">
        <v>7.6269999999999998</v>
      </c>
      <c r="N36" s="52">
        <v>10.387</v>
      </c>
      <c r="O36" s="207">
        <v>121246.65000000001</v>
      </c>
      <c r="P36" s="131">
        <v>129733.9155</v>
      </c>
      <c r="Q36" s="51">
        <v>9.31</v>
      </c>
      <c r="R36" s="52">
        <v>11.427</v>
      </c>
      <c r="S36" s="52">
        <v>15.462999999999999</v>
      </c>
      <c r="T36" s="233">
        <v>150056.55000000002</v>
      </c>
      <c r="U36" s="131">
        <v>160560.50850000003</v>
      </c>
      <c r="V36" s="15"/>
      <c r="W36" s="9">
        <v>3500</v>
      </c>
      <c r="X36" s="161">
        <v>28717.674999999999</v>
      </c>
      <c r="Y36" s="44">
        <v>33024</v>
      </c>
      <c r="Z36" s="494">
        <v>33023.11</v>
      </c>
      <c r="AA36" s="603"/>
      <c r="AB36" s="603"/>
      <c r="AC36" s="502">
        <v>37977.659999999996</v>
      </c>
      <c r="AD36" s="502"/>
      <c r="AE36" s="604"/>
      <c r="AF36" s="494">
        <v>31586.98</v>
      </c>
      <c r="AG36" s="603"/>
      <c r="AH36" s="603"/>
      <c r="AI36" s="502">
        <v>36324.83</v>
      </c>
      <c r="AJ36" s="502"/>
      <c r="AK36" s="604"/>
      <c r="AL36" s="545">
        <v>53604.684999999998</v>
      </c>
      <c r="AM36" s="605"/>
      <c r="AN36" s="114">
        <v>74107.451000000001</v>
      </c>
    </row>
    <row r="37" spans="1:40">
      <c r="A37" s="9">
        <v>3600</v>
      </c>
      <c r="B37" s="24">
        <v>5.63</v>
      </c>
      <c r="C37" s="177">
        <v>6.8220000000000001</v>
      </c>
      <c r="D37" s="177">
        <v>9.0229999999999997</v>
      </c>
      <c r="E37" s="230">
        <f t="shared" si="0"/>
        <v>110823.30000000002</v>
      </c>
      <c r="F37" s="196">
        <v>118580.93100000001</v>
      </c>
      <c r="G37" s="57">
        <v>6.0629999999999997</v>
      </c>
      <c r="H37" s="16">
        <v>7.2089999999999996</v>
      </c>
      <c r="I37" s="16">
        <v>9.2829999999999995</v>
      </c>
      <c r="J37" s="231">
        <v>121225.65000000001</v>
      </c>
      <c r="K37" s="139">
        <v>129711.44550000002</v>
      </c>
      <c r="L37" s="45">
        <v>6.0739999999999998</v>
      </c>
      <c r="M37" s="47">
        <v>7.8769999999999998</v>
      </c>
      <c r="N37" s="47">
        <v>10.71</v>
      </c>
      <c r="O37" s="207">
        <v>122729.25000000001</v>
      </c>
      <c r="P37" s="142">
        <v>131320.29750000002</v>
      </c>
      <c r="Q37" s="90">
        <v>9.6379999999999999</v>
      </c>
      <c r="R37" s="89">
        <v>11.829000000000001</v>
      </c>
      <c r="S37" s="89">
        <v>16.007999999999999</v>
      </c>
      <c r="T37" s="233">
        <v>152191.20000000001</v>
      </c>
      <c r="U37" s="145">
        <v>162844.58400000003</v>
      </c>
      <c r="V37" s="15"/>
      <c r="W37" s="9">
        <v>3600</v>
      </c>
      <c r="X37" s="172">
        <v>29533.255000000001</v>
      </c>
      <c r="Y37" s="43">
        <v>33964</v>
      </c>
      <c r="Z37" s="599">
        <v>33962.800000000003</v>
      </c>
      <c r="AA37" s="600"/>
      <c r="AB37" s="600"/>
      <c r="AC37" s="597">
        <v>39058.205000000002</v>
      </c>
      <c r="AD37" s="597"/>
      <c r="AE37" s="598"/>
      <c r="AF37" s="599">
        <v>32487.27</v>
      </c>
      <c r="AG37" s="600"/>
      <c r="AH37" s="600"/>
      <c r="AI37" s="597">
        <v>37360.065000000002</v>
      </c>
      <c r="AJ37" s="597"/>
      <c r="AK37" s="598"/>
      <c r="AL37" s="601">
        <v>55133.404999999999</v>
      </c>
      <c r="AM37" s="602"/>
      <c r="AN37" s="114">
        <v>76224.874000000011</v>
      </c>
    </row>
    <row r="38" spans="1:40">
      <c r="A38" s="9">
        <v>3700</v>
      </c>
      <c r="B38" s="25">
        <v>5.8220000000000001</v>
      </c>
      <c r="C38" s="176">
        <v>7.0540000000000003</v>
      </c>
      <c r="D38" s="176">
        <v>9.3309999999999995</v>
      </c>
      <c r="E38" s="230">
        <f t="shared" si="0"/>
        <v>111928.95000000003</v>
      </c>
      <c r="F38" s="195">
        <v>119763.97650000002</v>
      </c>
      <c r="G38" s="25">
        <v>6.27</v>
      </c>
      <c r="H38" s="176">
        <v>7.4550000000000001</v>
      </c>
      <c r="I38" s="176">
        <v>9.6</v>
      </c>
      <c r="J38" s="231">
        <v>122839.50000000001</v>
      </c>
      <c r="K38" s="131">
        <v>131438.26500000001</v>
      </c>
      <c r="L38" s="51">
        <v>6.266</v>
      </c>
      <c r="M38" s="52">
        <v>8.1270000000000007</v>
      </c>
      <c r="N38" s="52">
        <v>11.032</v>
      </c>
      <c r="O38" s="207">
        <v>124342.05000000002</v>
      </c>
      <c r="P38" s="131">
        <v>133045.99350000001</v>
      </c>
      <c r="Q38" s="51">
        <v>9.9659999999999993</v>
      </c>
      <c r="R38" s="52">
        <v>12.231999999999999</v>
      </c>
      <c r="S38" s="52">
        <v>16.553000000000001</v>
      </c>
      <c r="T38" s="233">
        <v>154821.45000000001</v>
      </c>
      <c r="U38" s="131">
        <v>165658.95150000002</v>
      </c>
      <c r="V38" s="15"/>
      <c r="W38" s="9">
        <v>3700</v>
      </c>
      <c r="X38" s="161">
        <v>30356.715</v>
      </c>
      <c r="Y38" s="44">
        <v>34910</v>
      </c>
      <c r="Z38" s="494">
        <v>34910.370000000003</v>
      </c>
      <c r="AA38" s="603"/>
      <c r="AB38" s="603"/>
      <c r="AC38" s="502">
        <v>40146.629999999997</v>
      </c>
      <c r="AD38" s="502"/>
      <c r="AE38" s="604"/>
      <c r="AF38" s="494">
        <v>33392.485000000001</v>
      </c>
      <c r="AG38" s="603"/>
      <c r="AH38" s="603"/>
      <c r="AI38" s="502">
        <v>38400.224999999999</v>
      </c>
      <c r="AJ38" s="502"/>
      <c r="AK38" s="604"/>
      <c r="AL38" s="545">
        <v>56667.049999999996</v>
      </c>
      <c r="AM38" s="605"/>
      <c r="AN38" s="114">
        <v>78342.297000000006</v>
      </c>
    </row>
    <row r="39" spans="1:40">
      <c r="A39" s="9">
        <v>3800</v>
      </c>
      <c r="B39" s="24">
        <v>6.0140000000000002</v>
      </c>
      <c r="C39" s="177">
        <v>7.2869999999999999</v>
      </c>
      <c r="D39" s="177">
        <v>9.6379999999999999</v>
      </c>
      <c r="E39" s="230">
        <f t="shared" si="0"/>
        <v>113033.55000000002</v>
      </c>
      <c r="F39" s="196">
        <v>120945.89850000001</v>
      </c>
      <c r="G39" s="57">
        <v>6.4770000000000003</v>
      </c>
      <c r="H39" s="16">
        <v>7.7009999999999996</v>
      </c>
      <c r="I39" s="16">
        <v>9.9169999999999998</v>
      </c>
      <c r="J39" s="231">
        <v>124452.30000000002</v>
      </c>
      <c r="K39" s="139">
        <v>133163.96100000001</v>
      </c>
      <c r="L39" s="45">
        <v>6.4580000000000002</v>
      </c>
      <c r="M39" s="47">
        <v>8.3770000000000007</v>
      </c>
      <c r="N39" s="47">
        <v>11.355</v>
      </c>
      <c r="O39" s="207">
        <v>125955.90000000002</v>
      </c>
      <c r="P39" s="142">
        <v>134772.81300000002</v>
      </c>
      <c r="Q39" s="90">
        <v>10.294</v>
      </c>
      <c r="R39" s="89">
        <v>12.635</v>
      </c>
      <c r="S39" s="89">
        <v>17.097999999999999</v>
      </c>
      <c r="T39" s="233">
        <v>157451.70000000001</v>
      </c>
      <c r="U39" s="145">
        <v>168473.31900000002</v>
      </c>
      <c r="V39" s="15"/>
      <c r="W39" s="9">
        <v>3800</v>
      </c>
      <c r="X39" s="172">
        <v>31177.22</v>
      </c>
      <c r="Y39" s="43">
        <v>35854</v>
      </c>
      <c r="Z39" s="599">
        <v>35854.985000000001</v>
      </c>
      <c r="AA39" s="600"/>
      <c r="AB39" s="600"/>
      <c r="AC39" s="597">
        <v>41232.1</v>
      </c>
      <c r="AD39" s="597"/>
      <c r="AE39" s="598"/>
      <c r="AF39" s="599">
        <v>34294.745000000003</v>
      </c>
      <c r="AG39" s="600"/>
      <c r="AH39" s="600"/>
      <c r="AI39" s="597">
        <v>39439.4</v>
      </c>
      <c r="AJ39" s="597"/>
      <c r="AK39" s="598"/>
      <c r="AL39" s="601">
        <v>58200.695</v>
      </c>
      <c r="AM39" s="602"/>
      <c r="AN39" s="114">
        <v>80458.543000000005</v>
      </c>
    </row>
    <row r="40" spans="1:40">
      <c r="A40" s="9">
        <v>3900</v>
      </c>
      <c r="B40" s="25">
        <v>6.2060000000000004</v>
      </c>
      <c r="C40" s="176">
        <v>7.5190000000000001</v>
      </c>
      <c r="D40" s="176">
        <v>9.9459999999999997</v>
      </c>
      <c r="E40" s="230">
        <f t="shared" si="0"/>
        <v>122949.75000000001</v>
      </c>
      <c r="F40" s="195">
        <v>131556.23250000001</v>
      </c>
      <c r="G40" s="25">
        <v>6.6849999999999996</v>
      </c>
      <c r="H40" s="176">
        <v>7.9470000000000001</v>
      </c>
      <c r="I40" s="176">
        <v>10.234</v>
      </c>
      <c r="J40" s="231">
        <v>134876.70000000001</v>
      </c>
      <c r="K40" s="131">
        <v>144318.06900000002</v>
      </c>
      <c r="L40" s="51">
        <v>6.649</v>
      </c>
      <c r="M40" s="52">
        <v>8.6270000000000007</v>
      </c>
      <c r="N40" s="52">
        <v>11.677</v>
      </c>
      <c r="O40" s="207">
        <v>135880.5</v>
      </c>
      <c r="P40" s="131">
        <v>145392.13500000001</v>
      </c>
      <c r="Q40" s="51">
        <v>10.622</v>
      </c>
      <c r="R40" s="52">
        <v>13.037000000000001</v>
      </c>
      <c r="S40" s="52">
        <v>17.643000000000001</v>
      </c>
      <c r="T40" s="233">
        <v>168392.70000000007</v>
      </c>
      <c r="U40" s="131">
        <v>180180.18900000004</v>
      </c>
      <c r="V40" s="15"/>
      <c r="W40" s="9">
        <v>3900</v>
      </c>
      <c r="X40" s="161">
        <v>32000.68</v>
      </c>
      <c r="Y40" s="44">
        <v>36801</v>
      </c>
      <c r="Z40" s="494">
        <v>36801.57</v>
      </c>
      <c r="AA40" s="603"/>
      <c r="AB40" s="603"/>
      <c r="AC40" s="502">
        <v>42320.525000000001</v>
      </c>
      <c r="AD40" s="502"/>
      <c r="AE40" s="604"/>
      <c r="AF40" s="494">
        <v>35198.974999999999</v>
      </c>
      <c r="AG40" s="603"/>
      <c r="AH40" s="603"/>
      <c r="AI40" s="502">
        <v>40478.574999999997</v>
      </c>
      <c r="AJ40" s="502"/>
      <c r="AK40" s="604"/>
      <c r="AL40" s="545">
        <v>59735.324999999997</v>
      </c>
      <c r="AM40" s="605"/>
      <c r="AN40" s="114">
        <v>82575.966</v>
      </c>
    </row>
    <row r="41" spans="1:40">
      <c r="A41" s="9">
        <v>4000</v>
      </c>
      <c r="B41" s="24">
        <v>6.3979999999999997</v>
      </c>
      <c r="C41" s="177">
        <v>7.7519999999999998</v>
      </c>
      <c r="D41" s="177">
        <v>10.254</v>
      </c>
      <c r="E41" s="230">
        <f t="shared" si="0"/>
        <v>132864.9</v>
      </c>
      <c r="F41" s="196">
        <v>142165.443</v>
      </c>
      <c r="G41" s="57">
        <v>6.8920000000000003</v>
      </c>
      <c r="H41" s="16">
        <v>8.1929999999999996</v>
      </c>
      <c r="I41" s="16">
        <v>10.551</v>
      </c>
      <c r="J41" s="231">
        <v>145300.05000000002</v>
      </c>
      <c r="K41" s="139">
        <v>155471.05350000001</v>
      </c>
      <c r="L41" s="45">
        <v>6.8410000000000002</v>
      </c>
      <c r="M41" s="47">
        <v>8.8780000000000001</v>
      </c>
      <c r="N41" s="47">
        <v>11.999000000000001</v>
      </c>
      <c r="O41" s="207">
        <v>145805.1</v>
      </c>
      <c r="P41" s="142">
        <v>156011.45699999999</v>
      </c>
      <c r="Q41" s="90">
        <v>10.95</v>
      </c>
      <c r="R41" s="89">
        <v>13.44</v>
      </c>
      <c r="S41" s="89">
        <v>18.187999999999999</v>
      </c>
      <c r="T41" s="233">
        <v>179332.65</v>
      </c>
      <c r="U41" s="145">
        <v>191885.93550000002</v>
      </c>
      <c r="V41" s="15"/>
      <c r="W41" s="9">
        <v>4000</v>
      </c>
      <c r="X41" s="172">
        <v>32821.184999999998</v>
      </c>
      <c r="Y41" s="43">
        <v>37744</v>
      </c>
      <c r="Z41" s="599">
        <v>37744.214999999997</v>
      </c>
      <c r="AA41" s="600"/>
      <c r="AB41" s="600"/>
      <c r="AC41" s="597">
        <v>43405.995000000003</v>
      </c>
      <c r="AD41" s="597"/>
      <c r="AE41" s="598"/>
      <c r="AF41" s="599">
        <v>36103.205000000002</v>
      </c>
      <c r="AG41" s="600"/>
      <c r="AH41" s="600"/>
      <c r="AI41" s="597">
        <v>41518.735000000001</v>
      </c>
      <c r="AJ41" s="597"/>
      <c r="AK41" s="598"/>
      <c r="AL41" s="601">
        <v>61267.985000000001</v>
      </c>
      <c r="AM41" s="602"/>
      <c r="AN41" s="114">
        <v>84693.38900000001</v>
      </c>
    </row>
    <row r="42" spans="1:40">
      <c r="A42" s="9">
        <v>4100</v>
      </c>
      <c r="B42" s="25">
        <v>6.59</v>
      </c>
      <c r="C42" s="176">
        <v>7.984</v>
      </c>
      <c r="D42" s="176">
        <v>10.561</v>
      </c>
      <c r="E42" s="230">
        <f t="shared" si="0"/>
        <v>133947.45000000001</v>
      </c>
      <c r="F42" s="195">
        <v>143323.77150000003</v>
      </c>
      <c r="G42" s="25">
        <v>7.0990000000000002</v>
      </c>
      <c r="H42" s="176">
        <v>8.4390000000000001</v>
      </c>
      <c r="I42" s="176">
        <v>10.868</v>
      </c>
      <c r="J42" s="231">
        <v>146855.1</v>
      </c>
      <c r="K42" s="131">
        <v>157134.95699999999</v>
      </c>
      <c r="L42" s="51">
        <v>7.0330000000000004</v>
      </c>
      <c r="M42" s="52">
        <v>9.1280000000000001</v>
      </c>
      <c r="N42" s="52">
        <v>12.321999999999999</v>
      </c>
      <c r="O42" s="207">
        <v>147360.15</v>
      </c>
      <c r="P42" s="131">
        <v>157675.36050000001</v>
      </c>
      <c r="Q42" s="51">
        <v>11.278</v>
      </c>
      <c r="R42" s="52">
        <v>13.843</v>
      </c>
      <c r="S42" s="52">
        <v>18.733000000000001</v>
      </c>
      <c r="T42" s="233">
        <v>181339.2</v>
      </c>
      <c r="U42" s="131">
        <v>194032.94400000002</v>
      </c>
      <c r="V42" s="15"/>
      <c r="W42" s="9">
        <v>4100</v>
      </c>
      <c r="X42" s="161">
        <v>33640.705000000002</v>
      </c>
      <c r="Y42" s="44">
        <v>38687</v>
      </c>
      <c r="Z42" s="494">
        <v>38686.86</v>
      </c>
      <c r="AA42" s="603"/>
      <c r="AB42" s="603"/>
      <c r="AC42" s="502">
        <v>44490.479999999996</v>
      </c>
      <c r="AD42" s="502"/>
      <c r="AE42" s="604"/>
      <c r="AF42" s="494">
        <v>37003.495000000003</v>
      </c>
      <c r="AG42" s="603"/>
      <c r="AH42" s="603"/>
      <c r="AI42" s="502">
        <v>42553.97</v>
      </c>
      <c r="AJ42" s="502"/>
      <c r="AK42" s="604"/>
      <c r="AL42" s="545">
        <v>62797.69</v>
      </c>
      <c r="AM42" s="605"/>
      <c r="AN42" s="114">
        <v>86810.812000000005</v>
      </c>
    </row>
    <row r="43" spans="1:40">
      <c r="A43" s="9">
        <v>4200</v>
      </c>
      <c r="B43" s="24">
        <v>6.782</v>
      </c>
      <c r="C43" s="177">
        <v>8.2170000000000005</v>
      </c>
      <c r="D43" s="177">
        <v>10.869</v>
      </c>
      <c r="E43" s="230">
        <f t="shared" si="0"/>
        <v>135030</v>
      </c>
      <c r="F43" s="196">
        <v>144482.1</v>
      </c>
      <c r="G43" s="57">
        <v>7.306</v>
      </c>
      <c r="H43" s="16">
        <v>8.6850000000000005</v>
      </c>
      <c r="I43" s="16">
        <v>11.185</v>
      </c>
      <c r="J43" s="231">
        <v>148410.15</v>
      </c>
      <c r="K43" s="139">
        <v>158798.86050000001</v>
      </c>
      <c r="L43" s="45">
        <v>7.2249999999999996</v>
      </c>
      <c r="M43" s="47">
        <v>9.3780000000000001</v>
      </c>
      <c r="N43" s="47">
        <v>12.644</v>
      </c>
      <c r="O43" s="207">
        <v>148915.20000000001</v>
      </c>
      <c r="P43" s="142">
        <v>159339.26400000002</v>
      </c>
      <c r="Q43" s="90">
        <v>11.606</v>
      </c>
      <c r="R43" s="89">
        <v>14.244999999999999</v>
      </c>
      <c r="S43" s="89">
        <v>19.277999999999999</v>
      </c>
      <c r="T43" s="233">
        <v>183345.75</v>
      </c>
      <c r="U43" s="145">
        <v>196179.95250000001</v>
      </c>
      <c r="V43" s="15"/>
      <c r="W43" s="9">
        <v>4200</v>
      </c>
      <c r="X43" s="172">
        <v>34458.254999999997</v>
      </c>
      <c r="Y43" s="43">
        <v>39627</v>
      </c>
      <c r="Z43" s="599">
        <v>39626.550000000003</v>
      </c>
      <c r="AA43" s="600"/>
      <c r="AB43" s="600"/>
      <c r="AC43" s="597">
        <v>45571.025000000001</v>
      </c>
      <c r="AD43" s="597"/>
      <c r="AE43" s="598"/>
      <c r="AF43" s="599">
        <v>37902.800000000003</v>
      </c>
      <c r="AG43" s="600"/>
      <c r="AH43" s="600"/>
      <c r="AI43" s="597">
        <v>43589.205000000002</v>
      </c>
      <c r="AJ43" s="597"/>
      <c r="AK43" s="598"/>
      <c r="AL43" s="601">
        <v>64325.424999999996</v>
      </c>
      <c r="AM43" s="602"/>
      <c r="AN43" s="114">
        <v>88928.235000000001</v>
      </c>
    </row>
    <row r="44" spans="1:40">
      <c r="A44" s="9">
        <v>4300</v>
      </c>
      <c r="B44" s="25">
        <v>6.9740000000000002</v>
      </c>
      <c r="C44" s="176">
        <v>8.4489999999999998</v>
      </c>
      <c r="D44" s="176">
        <v>11.176</v>
      </c>
      <c r="E44" s="230">
        <f t="shared" si="0"/>
        <v>136113.60000000003</v>
      </c>
      <c r="F44" s="195">
        <v>145641.55200000003</v>
      </c>
      <c r="G44" s="25">
        <v>7.5129999999999999</v>
      </c>
      <c r="H44" s="176">
        <v>8.9320000000000004</v>
      </c>
      <c r="I44" s="176">
        <v>11.502000000000001</v>
      </c>
      <c r="J44" s="231">
        <v>149965.20000000001</v>
      </c>
      <c r="K44" s="131">
        <v>160462.76400000002</v>
      </c>
      <c r="L44" s="51">
        <v>7.4169999999999998</v>
      </c>
      <c r="M44" s="52">
        <v>9.6280000000000001</v>
      </c>
      <c r="N44" s="52">
        <v>12.967000000000001</v>
      </c>
      <c r="O44" s="207">
        <v>150469.19999999998</v>
      </c>
      <c r="P44" s="131">
        <v>161002.04399999999</v>
      </c>
      <c r="Q44" s="51">
        <v>11.933999999999999</v>
      </c>
      <c r="R44" s="52">
        <v>14.648</v>
      </c>
      <c r="S44" s="52">
        <v>19.823</v>
      </c>
      <c r="T44" s="233">
        <v>185349.15</v>
      </c>
      <c r="U44" s="131">
        <v>198323.59050000002</v>
      </c>
      <c r="V44" s="15"/>
      <c r="W44" s="9">
        <v>4300</v>
      </c>
      <c r="X44" s="161">
        <v>35277.775000000001</v>
      </c>
      <c r="Y44" s="44">
        <v>40568</v>
      </c>
      <c r="Z44" s="494">
        <v>40568.21</v>
      </c>
      <c r="AA44" s="603"/>
      <c r="AB44" s="603"/>
      <c r="AC44" s="502">
        <v>46653.54</v>
      </c>
      <c r="AD44" s="502"/>
      <c r="AE44" s="604"/>
      <c r="AF44" s="494">
        <v>38805.06</v>
      </c>
      <c r="AG44" s="603"/>
      <c r="AH44" s="603"/>
      <c r="AI44" s="502">
        <v>44625.425000000003</v>
      </c>
      <c r="AJ44" s="502"/>
      <c r="AK44" s="604"/>
      <c r="AL44" s="545">
        <v>65853.16</v>
      </c>
      <c r="AM44" s="605"/>
      <c r="AN44" s="114">
        <v>91045.65800000001</v>
      </c>
    </row>
    <row r="45" spans="1:40">
      <c r="A45" s="9">
        <v>4400</v>
      </c>
      <c r="B45" s="24">
        <v>7.165</v>
      </c>
      <c r="C45" s="177">
        <v>8.6820000000000004</v>
      </c>
      <c r="D45" s="177">
        <v>11.484</v>
      </c>
      <c r="E45" s="230">
        <f t="shared" si="0"/>
        <v>137197.20000000001</v>
      </c>
      <c r="F45" s="196">
        <v>146801.00400000002</v>
      </c>
      <c r="G45" s="57">
        <v>7.72</v>
      </c>
      <c r="H45" s="16">
        <v>9.1780000000000008</v>
      </c>
      <c r="I45" s="16">
        <v>11.819000000000001</v>
      </c>
      <c r="J45" s="231">
        <v>151520.25000000003</v>
      </c>
      <c r="K45" s="139">
        <v>162126.66750000001</v>
      </c>
      <c r="L45" s="45">
        <v>7.6079999999999997</v>
      </c>
      <c r="M45" s="47">
        <v>9.8780000000000001</v>
      </c>
      <c r="N45" s="47">
        <v>13.289</v>
      </c>
      <c r="O45" s="207">
        <v>152024.25</v>
      </c>
      <c r="P45" s="142">
        <v>162665.94750000001</v>
      </c>
      <c r="Q45" s="90">
        <v>12.262</v>
      </c>
      <c r="R45" s="89">
        <v>15.051</v>
      </c>
      <c r="S45" s="89">
        <v>20.367999999999999</v>
      </c>
      <c r="T45" s="233">
        <v>187352.55000000002</v>
      </c>
      <c r="U45" s="145">
        <v>200467.22850000003</v>
      </c>
      <c r="V45" s="15"/>
      <c r="W45" s="9">
        <v>4400</v>
      </c>
      <c r="X45" s="172">
        <v>36094.339999999997</v>
      </c>
      <c r="Y45" s="43">
        <v>41509</v>
      </c>
      <c r="Z45" s="599">
        <v>41508.885000000002</v>
      </c>
      <c r="AA45" s="600"/>
      <c r="AB45" s="600"/>
      <c r="AC45" s="597">
        <v>47735.07</v>
      </c>
      <c r="AD45" s="597"/>
      <c r="AE45" s="598"/>
      <c r="AF45" s="599">
        <v>39704.364999999998</v>
      </c>
      <c r="AG45" s="600"/>
      <c r="AH45" s="600"/>
      <c r="AI45" s="597">
        <v>45659.675000000003</v>
      </c>
      <c r="AJ45" s="597"/>
      <c r="AK45" s="598"/>
      <c r="AL45" s="601">
        <v>67380.895000000004</v>
      </c>
      <c r="AM45" s="602"/>
      <c r="AN45" s="114">
        <v>93163.081000000006</v>
      </c>
    </row>
    <row r="46" spans="1:40">
      <c r="A46" s="9">
        <v>4500</v>
      </c>
      <c r="B46" s="25">
        <v>7.3570000000000002</v>
      </c>
      <c r="C46" s="176">
        <v>8.9139999999999997</v>
      </c>
      <c r="D46" s="176">
        <v>11.791</v>
      </c>
      <c r="E46" s="230">
        <f t="shared" si="0"/>
        <v>138419.40000000002</v>
      </c>
      <c r="F46" s="195">
        <v>148108.75800000003</v>
      </c>
      <c r="G46" s="25">
        <v>7.9269999999999996</v>
      </c>
      <c r="H46" s="176">
        <v>9.4239999999999995</v>
      </c>
      <c r="I46" s="176">
        <v>12.135999999999999</v>
      </c>
      <c r="J46" s="231">
        <v>153368.25000000003</v>
      </c>
      <c r="K46" s="131">
        <v>164104.02750000003</v>
      </c>
      <c r="L46" s="51">
        <v>7.8</v>
      </c>
      <c r="M46" s="52">
        <v>10.128</v>
      </c>
      <c r="N46" s="52">
        <v>13.612</v>
      </c>
      <c r="O46" s="207">
        <v>153872.25000000003</v>
      </c>
      <c r="P46" s="131">
        <v>164643.30750000002</v>
      </c>
      <c r="Q46" s="51">
        <v>12.590999999999999</v>
      </c>
      <c r="R46" s="52">
        <v>15.452999999999999</v>
      </c>
      <c r="S46" s="52">
        <v>20.913</v>
      </c>
      <c r="T46" s="233">
        <v>190397.55000000002</v>
      </c>
      <c r="U46" s="131">
        <v>203725.37850000002</v>
      </c>
      <c r="V46" s="15"/>
      <c r="W46" s="9">
        <v>4500</v>
      </c>
      <c r="X46" s="161">
        <v>36917.800000000003</v>
      </c>
      <c r="Y46" s="44">
        <v>42454</v>
      </c>
      <c r="Z46" s="494">
        <v>42454.485000000001</v>
      </c>
      <c r="AA46" s="603"/>
      <c r="AB46" s="603"/>
      <c r="AC46" s="502">
        <v>48823.495000000003</v>
      </c>
      <c r="AD46" s="502"/>
      <c r="AE46" s="604"/>
      <c r="AF46" s="494">
        <v>40609.58</v>
      </c>
      <c r="AG46" s="603"/>
      <c r="AH46" s="603"/>
      <c r="AI46" s="502">
        <v>46699.834999999999</v>
      </c>
      <c r="AJ46" s="502"/>
      <c r="AK46" s="604"/>
      <c r="AL46" s="545">
        <v>68915.524999999994</v>
      </c>
      <c r="AM46" s="605"/>
      <c r="AN46" s="114">
        <v>95280.504000000015</v>
      </c>
    </row>
    <row r="47" spans="1:40">
      <c r="A47" s="9">
        <v>4600</v>
      </c>
      <c r="B47" s="24">
        <v>7.9329999999999998</v>
      </c>
      <c r="C47" s="177">
        <v>9.6120000000000001</v>
      </c>
      <c r="D47" s="177">
        <v>12.714</v>
      </c>
      <c r="E47" s="230">
        <f t="shared" si="0"/>
        <v>139642.65</v>
      </c>
      <c r="F47" s="196">
        <v>149417.6355</v>
      </c>
      <c r="G47" s="57">
        <v>8.5489999999999995</v>
      </c>
      <c r="H47" s="16">
        <v>10.162000000000001</v>
      </c>
      <c r="I47" s="16">
        <v>13.087</v>
      </c>
      <c r="J47" s="231">
        <v>155216.25000000003</v>
      </c>
      <c r="K47" s="139">
        <v>166081.38750000001</v>
      </c>
      <c r="L47" s="45">
        <v>8.3759999999999994</v>
      </c>
      <c r="M47" s="47">
        <v>10.879</v>
      </c>
      <c r="N47" s="47">
        <v>14.579000000000001</v>
      </c>
      <c r="O47" s="207">
        <v>155720.25000000003</v>
      </c>
      <c r="P47" s="142">
        <v>166620.66750000001</v>
      </c>
      <c r="Q47" s="90">
        <v>13.574999999999999</v>
      </c>
      <c r="R47" s="89">
        <v>16.661999999999999</v>
      </c>
      <c r="S47" s="89">
        <v>22.547000000000001</v>
      </c>
      <c r="T47" s="233">
        <v>193442.55000000002</v>
      </c>
      <c r="U47" s="145">
        <v>206983.52850000001</v>
      </c>
      <c r="V47" s="15"/>
      <c r="W47" s="9">
        <v>4600</v>
      </c>
      <c r="X47" s="172">
        <v>37739.29</v>
      </c>
      <c r="Y47" s="43">
        <v>43400</v>
      </c>
      <c r="Z47" s="599">
        <v>43400.084999999999</v>
      </c>
      <c r="AA47" s="600"/>
      <c r="AB47" s="600"/>
      <c r="AC47" s="597">
        <v>49909.95</v>
      </c>
      <c r="AD47" s="597"/>
      <c r="AE47" s="598"/>
      <c r="AF47" s="599">
        <v>41513.81</v>
      </c>
      <c r="AG47" s="600"/>
      <c r="AH47" s="600"/>
      <c r="AI47" s="597">
        <v>47739.995000000003</v>
      </c>
      <c r="AJ47" s="597"/>
      <c r="AK47" s="598"/>
      <c r="AL47" s="601">
        <v>70449.17</v>
      </c>
      <c r="AM47" s="602"/>
      <c r="AN47" s="114">
        <v>97397.927000000011</v>
      </c>
    </row>
    <row r="48" spans="1:40">
      <c r="A48" s="9">
        <v>4700</v>
      </c>
      <c r="B48" s="25">
        <v>7.7409999999999997</v>
      </c>
      <c r="C48" s="176">
        <v>9.3789999999999996</v>
      </c>
      <c r="D48" s="176">
        <v>12.406000000000001</v>
      </c>
      <c r="E48" s="230">
        <f t="shared" si="0"/>
        <v>140863.80000000002</v>
      </c>
      <c r="F48" s="195">
        <v>150724.26600000003</v>
      </c>
      <c r="G48" s="25">
        <v>8.3420000000000005</v>
      </c>
      <c r="H48" s="176">
        <v>9.9160000000000004</v>
      </c>
      <c r="I48" s="176">
        <v>12.77</v>
      </c>
      <c r="J48" s="231">
        <v>157063.20000000001</v>
      </c>
      <c r="K48" s="131">
        <v>168057.62400000001</v>
      </c>
      <c r="L48" s="51">
        <v>8.1839999999999993</v>
      </c>
      <c r="M48" s="52">
        <v>10.629</v>
      </c>
      <c r="N48" s="52">
        <v>14.257</v>
      </c>
      <c r="O48" s="207">
        <v>157568.25000000003</v>
      </c>
      <c r="P48" s="131">
        <v>168598.02750000003</v>
      </c>
      <c r="Q48" s="51">
        <v>13.247</v>
      </c>
      <c r="R48" s="52">
        <v>16.259</v>
      </c>
      <c r="S48" s="52">
        <v>22.001999999999999</v>
      </c>
      <c r="T48" s="233">
        <v>196486.50000000003</v>
      </c>
      <c r="U48" s="131">
        <v>210240.55500000002</v>
      </c>
      <c r="V48" s="15"/>
      <c r="W48" s="9">
        <v>4700</v>
      </c>
      <c r="X48" s="161">
        <v>38561.764999999999</v>
      </c>
      <c r="Y48" s="44">
        <v>44345</v>
      </c>
      <c r="Z48" s="494">
        <v>44345.684999999998</v>
      </c>
      <c r="AA48" s="603"/>
      <c r="AB48" s="603"/>
      <c r="AC48" s="502">
        <v>50997.39</v>
      </c>
      <c r="AD48" s="502"/>
      <c r="AE48" s="604"/>
      <c r="AF48" s="494">
        <v>42416.07</v>
      </c>
      <c r="AG48" s="603"/>
      <c r="AH48" s="603"/>
      <c r="AI48" s="502">
        <v>48779.17</v>
      </c>
      <c r="AJ48" s="502"/>
      <c r="AK48" s="604"/>
      <c r="AL48" s="545">
        <v>71981.83</v>
      </c>
      <c r="AM48" s="605"/>
      <c r="AN48" s="114">
        <v>99515.35000000002</v>
      </c>
    </row>
    <row r="49" spans="1:44" ht="15.75" thickBot="1">
      <c r="A49" s="10">
        <v>4800</v>
      </c>
      <c r="B49" s="26">
        <v>7.9329999999999998</v>
      </c>
      <c r="C49" s="178">
        <v>9.6120000000000001</v>
      </c>
      <c r="D49" s="178">
        <v>12.714</v>
      </c>
      <c r="E49" s="234">
        <f t="shared" si="0"/>
        <v>142083.9</v>
      </c>
      <c r="F49" s="197">
        <v>152029.77300000002</v>
      </c>
      <c r="G49" s="58">
        <v>8.5489999999999995</v>
      </c>
      <c r="H49" s="59">
        <v>10.162000000000001</v>
      </c>
      <c r="I49" s="59">
        <v>13.087</v>
      </c>
      <c r="J49" s="235">
        <v>158911.20000000001</v>
      </c>
      <c r="K49" s="140">
        <v>170034.98400000003</v>
      </c>
      <c r="L49" s="46">
        <v>8.3759999999999994</v>
      </c>
      <c r="M49" s="48">
        <v>10.879</v>
      </c>
      <c r="N49" s="48">
        <v>14.579000000000001</v>
      </c>
      <c r="O49" s="221">
        <v>159415.20000000001</v>
      </c>
      <c r="P49" s="143">
        <v>170574.26400000002</v>
      </c>
      <c r="Q49" s="91">
        <v>13.574999999999999</v>
      </c>
      <c r="R49" s="92">
        <v>16.661999999999999</v>
      </c>
      <c r="S49" s="92">
        <v>22.547000000000001</v>
      </c>
      <c r="T49" s="236">
        <v>199530.44999999998</v>
      </c>
      <c r="U49" s="146">
        <v>213497.5815</v>
      </c>
      <c r="V49" s="15"/>
      <c r="W49" s="10">
        <v>4800</v>
      </c>
      <c r="X49" s="173">
        <v>39383.254999999997</v>
      </c>
      <c r="Y49" s="42">
        <v>45290</v>
      </c>
      <c r="Z49" s="606">
        <v>45290.3</v>
      </c>
      <c r="AA49" s="607"/>
      <c r="AB49" s="607"/>
      <c r="AC49" s="608">
        <v>52083.845000000001</v>
      </c>
      <c r="AD49" s="608"/>
      <c r="AE49" s="609"/>
      <c r="AF49" s="606">
        <v>43321.284999999996</v>
      </c>
      <c r="AG49" s="607"/>
      <c r="AH49" s="607"/>
      <c r="AI49" s="608">
        <v>49819.33</v>
      </c>
      <c r="AJ49" s="608"/>
      <c r="AK49" s="609"/>
      <c r="AL49" s="610">
        <v>73516.459999999992</v>
      </c>
      <c r="AM49" s="611"/>
      <c r="AN49" s="115">
        <v>101632.77300000002</v>
      </c>
    </row>
    <row r="50" spans="1:44">
      <c r="AP50" s="122"/>
      <c r="AQ50" s="50"/>
      <c r="AR50" s="50"/>
    </row>
    <row r="51" spans="1:44" ht="18.75">
      <c r="B51" s="11" t="s">
        <v>58</v>
      </c>
      <c r="C51"/>
      <c r="D51"/>
      <c r="E51" s="205"/>
      <c r="F51"/>
      <c r="M51" s="5"/>
      <c r="N51" s="5"/>
      <c r="O51" s="206"/>
      <c r="P51" s="5"/>
      <c r="Q51" s="5"/>
      <c r="R51" s="5"/>
      <c r="V51" s="5"/>
      <c r="W51" s="5"/>
    </row>
    <row r="52" spans="1:44" ht="15.75">
      <c r="B52" s="11" t="s">
        <v>18</v>
      </c>
      <c r="C52"/>
      <c r="D52"/>
      <c r="E52" s="205"/>
      <c r="F52"/>
      <c r="M52" s="5"/>
      <c r="N52" s="5"/>
      <c r="O52" s="206"/>
      <c r="P52" s="5"/>
      <c r="Q52" s="5"/>
      <c r="R52" s="5"/>
      <c r="V52" s="5"/>
      <c r="W52" s="5"/>
    </row>
    <row r="53" spans="1:44" ht="15.75">
      <c r="B53" s="447" t="s">
        <v>59</v>
      </c>
      <c r="C53" s="448"/>
      <c r="D53" s="448"/>
      <c r="E53" s="448"/>
      <c r="F53" s="448"/>
      <c r="G53" s="448"/>
      <c r="H53" s="448"/>
      <c r="I53" s="448"/>
      <c r="J53" s="448"/>
      <c r="K53" s="448"/>
      <c r="L53" s="448"/>
      <c r="M53" s="448"/>
      <c r="N53" s="448"/>
      <c r="O53" s="448"/>
      <c r="P53" s="448"/>
      <c r="Q53" s="448"/>
      <c r="R53" s="448"/>
      <c r="S53" s="448"/>
      <c r="T53" s="448"/>
      <c r="U53" s="448"/>
      <c r="V53" s="448"/>
      <c r="W53" s="448"/>
    </row>
    <row r="54" spans="1:44" ht="15.75">
      <c r="B54" s="12" t="s">
        <v>60</v>
      </c>
      <c r="C54"/>
      <c r="D54"/>
      <c r="E54" s="205"/>
      <c r="F54"/>
      <c r="M54" s="5"/>
      <c r="N54" s="5"/>
      <c r="O54" s="206"/>
      <c r="P54" s="5"/>
      <c r="Q54" s="5"/>
      <c r="R54" s="5"/>
      <c r="V54" s="5"/>
      <c r="W54" s="5"/>
    </row>
    <row r="55" spans="1:44" ht="15.75">
      <c r="B55" s="12" t="s">
        <v>75</v>
      </c>
      <c r="C55"/>
      <c r="D55"/>
      <c r="E55" s="205"/>
      <c r="F55"/>
      <c r="M55" s="5"/>
      <c r="N55" s="5"/>
      <c r="O55" s="206"/>
      <c r="P55" s="5"/>
      <c r="Q55" s="5"/>
      <c r="R55" s="5"/>
      <c r="V55" s="5"/>
      <c r="W55" s="5"/>
    </row>
    <row r="56" spans="1:44" ht="15.75">
      <c r="B56" s="12" t="s">
        <v>19</v>
      </c>
      <c r="C56"/>
      <c r="D56"/>
      <c r="E56" s="205"/>
      <c r="F56"/>
      <c r="M56" s="5"/>
      <c r="N56" s="5"/>
      <c r="O56" s="206"/>
      <c r="P56" s="5"/>
      <c r="Q56" s="5"/>
      <c r="R56" s="5"/>
      <c r="V56" s="5"/>
      <c r="W56" s="5"/>
    </row>
    <row r="57" spans="1:44" ht="15.75">
      <c r="B57" s="12" t="s">
        <v>21</v>
      </c>
      <c r="C57"/>
      <c r="D57"/>
      <c r="E57" s="205"/>
      <c r="F57"/>
      <c r="M57" s="5"/>
      <c r="N57" s="5"/>
      <c r="O57" s="206"/>
      <c r="P57" s="5"/>
      <c r="Q57" s="5"/>
      <c r="R57" s="5"/>
      <c r="V57" s="5"/>
      <c r="W57" s="5"/>
    </row>
    <row r="58" spans="1:44" ht="15.75">
      <c r="B58" s="12"/>
      <c r="C58"/>
      <c r="D58"/>
      <c r="E58" s="205"/>
      <c r="F58"/>
      <c r="M58" s="5"/>
      <c r="N58" s="5"/>
      <c r="O58" s="206"/>
      <c r="P58" s="5"/>
      <c r="Q58" s="5"/>
      <c r="R58" s="5"/>
      <c r="V58" s="5"/>
      <c r="W58" s="5"/>
    </row>
    <row r="59" spans="1:44" ht="15.75">
      <c r="B59" s="12" t="s">
        <v>22</v>
      </c>
      <c r="C59"/>
      <c r="D59"/>
      <c r="E59" s="205"/>
      <c r="F59"/>
      <c r="M59" s="5"/>
      <c r="N59" s="5"/>
      <c r="O59" s="206"/>
      <c r="P59" s="5"/>
      <c r="Q59" s="5"/>
      <c r="R59" s="5"/>
      <c r="V59" s="5"/>
      <c r="W59" s="5"/>
    </row>
    <row r="60" spans="1:44" ht="15.75">
      <c r="B60" s="12" t="s">
        <v>20</v>
      </c>
      <c r="C60"/>
      <c r="D60"/>
      <c r="E60" s="205"/>
      <c r="F60"/>
      <c r="M60" s="5"/>
      <c r="N60" s="5"/>
      <c r="O60" s="206"/>
      <c r="P60" s="5"/>
      <c r="Q60" s="5"/>
      <c r="R60" s="5"/>
      <c r="V60" s="5"/>
      <c r="W60" s="5"/>
    </row>
  </sheetData>
  <mergeCells count="256">
    <mergeCell ref="A1:A8"/>
    <mergeCell ref="AL1:AM2"/>
    <mergeCell ref="AN1:AN2"/>
    <mergeCell ref="X3:Y3"/>
    <mergeCell ref="Z3:AA3"/>
    <mergeCell ref="AB3:AC3"/>
    <mergeCell ref="AD3:AE3"/>
    <mergeCell ref="AF3:AG3"/>
    <mergeCell ref="AH3:AI3"/>
    <mergeCell ref="AJ3:AK3"/>
    <mergeCell ref="AF4:AG4"/>
    <mergeCell ref="AH4:AI4"/>
    <mergeCell ref="AJ4:AK4"/>
    <mergeCell ref="B5:F5"/>
    <mergeCell ref="G5:K5"/>
    <mergeCell ref="L5:P5"/>
    <mergeCell ref="Q5:U5"/>
    <mergeCell ref="Z5:AE5"/>
    <mergeCell ref="AF1:AK2"/>
    <mergeCell ref="AF6:AH8"/>
    <mergeCell ref="AI6:AK8"/>
    <mergeCell ref="AL6:AM8"/>
    <mergeCell ref="AN6:AN8"/>
    <mergeCell ref="B1:F4"/>
    <mergeCell ref="Z9:AB9"/>
    <mergeCell ref="AC9:AE9"/>
    <mergeCell ref="AF9:AH9"/>
    <mergeCell ref="AI9:AK9"/>
    <mergeCell ref="AL9:AM9"/>
    <mergeCell ref="Z6:AB8"/>
    <mergeCell ref="Z10:AB10"/>
    <mergeCell ref="AC10:AE10"/>
    <mergeCell ref="AF10:AH10"/>
    <mergeCell ref="AI10:AK10"/>
    <mergeCell ref="AL10:AM10"/>
    <mergeCell ref="Z11:AB11"/>
    <mergeCell ref="AC11:AE11"/>
    <mergeCell ref="AF11:AH11"/>
    <mergeCell ref="AI11:AK11"/>
    <mergeCell ref="AL11:AM11"/>
    <mergeCell ref="Z12:AB12"/>
    <mergeCell ref="AC12:AE12"/>
    <mergeCell ref="AF12:AH12"/>
    <mergeCell ref="AI12:AK12"/>
    <mergeCell ref="AL12:AM12"/>
    <mergeCell ref="Z13:AB13"/>
    <mergeCell ref="AC13:AE13"/>
    <mergeCell ref="AF13:AH13"/>
    <mergeCell ref="AI13:AK13"/>
    <mergeCell ref="AL13:AM13"/>
    <mergeCell ref="Z14:AB14"/>
    <mergeCell ref="AC14:AE14"/>
    <mergeCell ref="AF14:AH14"/>
    <mergeCell ref="AI14:AK14"/>
    <mergeCell ref="AL14:AM14"/>
    <mergeCell ref="Z15:AB15"/>
    <mergeCell ref="AC15:AE15"/>
    <mergeCell ref="AF15:AH15"/>
    <mergeCell ref="AI15:AK15"/>
    <mergeCell ref="AL15:AM15"/>
    <mergeCell ref="Z16:AB16"/>
    <mergeCell ref="AC16:AE16"/>
    <mergeCell ref="AF16:AH16"/>
    <mergeCell ref="AI16:AK16"/>
    <mergeCell ref="AL16:AM16"/>
    <mergeCell ref="Z17:AB17"/>
    <mergeCell ref="AC17:AE17"/>
    <mergeCell ref="AF17:AH17"/>
    <mergeCell ref="AI17:AK17"/>
    <mergeCell ref="AL17:AM17"/>
    <mergeCell ref="Z18:AB18"/>
    <mergeCell ref="AC18:AE18"/>
    <mergeCell ref="AF18:AH18"/>
    <mergeCell ref="AI18:AK18"/>
    <mergeCell ref="AL18:AM18"/>
    <mergeCell ref="Z19:AB19"/>
    <mergeCell ref="AC19:AE19"/>
    <mergeCell ref="AF19:AH19"/>
    <mergeCell ref="AI19:AK19"/>
    <mergeCell ref="AL19:AM19"/>
    <mergeCell ref="Z20:AB20"/>
    <mergeCell ref="AC20:AE20"/>
    <mergeCell ref="AF20:AH20"/>
    <mergeCell ref="AI20:AK20"/>
    <mergeCell ref="AL20:AM20"/>
    <mergeCell ref="Z21:AB21"/>
    <mergeCell ref="AC21:AE21"/>
    <mergeCell ref="AF21:AH21"/>
    <mergeCell ref="AI21:AK21"/>
    <mergeCell ref="AL21:AM21"/>
    <mergeCell ref="Z22:AB22"/>
    <mergeCell ref="AC22:AE22"/>
    <mergeCell ref="AF22:AH22"/>
    <mergeCell ref="AI22:AK22"/>
    <mergeCell ref="AL22:AM22"/>
    <mergeCell ref="AI25:AK25"/>
    <mergeCell ref="AL25:AM25"/>
    <mergeCell ref="Z26:AB26"/>
    <mergeCell ref="AC26:AE26"/>
    <mergeCell ref="AF26:AH26"/>
    <mergeCell ref="AI26:AK26"/>
    <mergeCell ref="AL26:AM26"/>
    <mergeCell ref="Z23:AB23"/>
    <mergeCell ref="AC23:AE23"/>
    <mergeCell ref="AF23:AH23"/>
    <mergeCell ref="AI23:AK23"/>
    <mergeCell ref="AL23:AM23"/>
    <mergeCell ref="Z24:AB24"/>
    <mergeCell ref="AC24:AE24"/>
    <mergeCell ref="AF24:AH24"/>
    <mergeCell ref="AI24:AK24"/>
    <mergeCell ref="AL24:AM24"/>
    <mergeCell ref="AL29:AM29"/>
    <mergeCell ref="Z30:AB30"/>
    <mergeCell ref="AC30:AE30"/>
    <mergeCell ref="AF30:AH30"/>
    <mergeCell ref="AI30:AK30"/>
    <mergeCell ref="AL30:AM30"/>
    <mergeCell ref="Z27:AB27"/>
    <mergeCell ref="AC27:AE27"/>
    <mergeCell ref="AF27:AH27"/>
    <mergeCell ref="AI27:AK27"/>
    <mergeCell ref="AL27:AM27"/>
    <mergeCell ref="Z28:AB28"/>
    <mergeCell ref="AC28:AE28"/>
    <mergeCell ref="AF28:AH28"/>
    <mergeCell ref="AI28:AK28"/>
    <mergeCell ref="AL28:AM28"/>
    <mergeCell ref="AL33:AM33"/>
    <mergeCell ref="Z34:AB34"/>
    <mergeCell ref="AC34:AE34"/>
    <mergeCell ref="AF34:AH34"/>
    <mergeCell ref="AI34:AK34"/>
    <mergeCell ref="AL34:AM34"/>
    <mergeCell ref="Z31:AB31"/>
    <mergeCell ref="AC31:AE31"/>
    <mergeCell ref="AF31:AH31"/>
    <mergeCell ref="AI31:AK31"/>
    <mergeCell ref="AL31:AM31"/>
    <mergeCell ref="Z32:AB32"/>
    <mergeCell ref="AC32:AE32"/>
    <mergeCell ref="AF32:AH32"/>
    <mergeCell ref="AI32:AK32"/>
    <mergeCell ref="AL32:AM32"/>
    <mergeCell ref="AL37:AM37"/>
    <mergeCell ref="Z38:AB38"/>
    <mergeCell ref="AC38:AE38"/>
    <mergeCell ref="AF38:AH38"/>
    <mergeCell ref="AI38:AK38"/>
    <mergeCell ref="AL38:AM38"/>
    <mergeCell ref="Z35:AB35"/>
    <mergeCell ref="AC35:AE35"/>
    <mergeCell ref="AF35:AH35"/>
    <mergeCell ref="AI35:AK35"/>
    <mergeCell ref="AL35:AM35"/>
    <mergeCell ref="Z36:AB36"/>
    <mergeCell ref="AC36:AE36"/>
    <mergeCell ref="AF36:AH36"/>
    <mergeCell ref="AI36:AK36"/>
    <mergeCell ref="AL36:AM36"/>
    <mergeCell ref="B53:W53"/>
    <mergeCell ref="Z48:AB48"/>
    <mergeCell ref="AC48:AE48"/>
    <mergeCell ref="AF48:AH48"/>
    <mergeCell ref="AI48:AK48"/>
    <mergeCell ref="AL48:AM48"/>
    <mergeCell ref="Z49:AB49"/>
    <mergeCell ref="AC49:AE49"/>
    <mergeCell ref="AF49:AH49"/>
    <mergeCell ref="AI49:AK49"/>
    <mergeCell ref="AL49:AM49"/>
    <mergeCell ref="Z47:AB47"/>
    <mergeCell ref="Z43:AB43"/>
    <mergeCell ref="AC43:AE43"/>
    <mergeCell ref="AF43:AH43"/>
    <mergeCell ref="AI43:AK43"/>
    <mergeCell ref="AL43:AM43"/>
    <mergeCell ref="AC44:AE44"/>
    <mergeCell ref="AF44:AH44"/>
    <mergeCell ref="AI44:AK44"/>
    <mergeCell ref="AL44:AM44"/>
    <mergeCell ref="AL42:AM42"/>
    <mergeCell ref="Z39:AB39"/>
    <mergeCell ref="AC39:AE39"/>
    <mergeCell ref="AF39:AH39"/>
    <mergeCell ref="AI39:AK39"/>
    <mergeCell ref="AL39:AM39"/>
    <mergeCell ref="Z46:AB46"/>
    <mergeCell ref="AC46:AE46"/>
    <mergeCell ref="AF46:AH46"/>
    <mergeCell ref="AI46:AK46"/>
    <mergeCell ref="AL46:AM46"/>
    <mergeCell ref="Z40:AB40"/>
    <mergeCell ref="AC40:AE40"/>
    <mergeCell ref="AF40:AH40"/>
    <mergeCell ref="AI40:AK40"/>
    <mergeCell ref="AL40:AM40"/>
    <mergeCell ref="Z42:AB42"/>
    <mergeCell ref="AC42:AE42"/>
    <mergeCell ref="Q6:S7"/>
    <mergeCell ref="V6:V8"/>
    <mergeCell ref="X6:X8"/>
    <mergeCell ref="Y6:Y8"/>
    <mergeCell ref="S1:U4"/>
    <mergeCell ref="O1:R4"/>
    <mergeCell ref="G1:N4"/>
    <mergeCell ref="AF42:AH42"/>
    <mergeCell ref="AI42:AK42"/>
    <mergeCell ref="Z37:AB37"/>
    <mergeCell ref="AC37:AE37"/>
    <mergeCell ref="AF37:AH37"/>
    <mergeCell ref="AI37:AK37"/>
    <mergeCell ref="Z33:AB33"/>
    <mergeCell ref="AC33:AE33"/>
    <mergeCell ref="AF33:AH33"/>
    <mergeCell ref="AI33:AK33"/>
    <mergeCell ref="Z29:AB29"/>
    <mergeCell ref="AC29:AE29"/>
    <mergeCell ref="AF29:AH29"/>
    <mergeCell ref="AI29:AK29"/>
    <mergeCell ref="Z25:AB25"/>
    <mergeCell ref="AC25:AE25"/>
    <mergeCell ref="AF25:AH25"/>
    <mergeCell ref="W1:W8"/>
    <mergeCell ref="X1:Y2"/>
    <mergeCell ref="Z1:AE2"/>
    <mergeCell ref="X4:Y4"/>
    <mergeCell ref="Z4:AA4"/>
    <mergeCell ref="AB4:AC4"/>
    <mergeCell ref="AD4:AE4"/>
    <mergeCell ref="X5:Y5"/>
    <mergeCell ref="AC6:AE8"/>
    <mergeCell ref="B6:D7"/>
    <mergeCell ref="G6:I7"/>
    <mergeCell ref="E6:F7"/>
    <mergeCell ref="J6:K7"/>
    <mergeCell ref="O6:P7"/>
    <mergeCell ref="T6:U7"/>
    <mergeCell ref="AL5:AM5"/>
    <mergeCell ref="L6:N7"/>
    <mergeCell ref="AC47:AE47"/>
    <mergeCell ref="AF47:AH47"/>
    <mergeCell ref="AI47:AK47"/>
    <mergeCell ref="AL47:AM47"/>
    <mergeCell ref="Z44:AB44"/>
    <mergeCell ref="Z45:AB45"/>
    <mergeCell ref="AC45:AE45"/>
    <mergeCell ref="AF45:AH45"/>
    <mergeCell ref="AI45:AK45"/>
    <mergeCell ref="AL45:AM45"/>
    <mergeCell ref="AF5:AK5"/>
    <mergeCell ref="Z41:AB41"/>
    <mergeCell ref="AC41:AE41"/>
    <mergeCell ref="AF41:AH41"/>
    <mergeCell ref="AI41:AK41"/>
    <mergeCell ref="AL41:AM41"/>
  </mergeCells>
  <pageMargins left="0.7" right="0.7" top="0.75" bottom="0.75" header="0.3" footer="0.3"/>
  <pageSetup paperSize="9" scale="5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T60"/>
  <sheetViews>
    <sheetView workbookViewId="0">
      <pane xSplit="23" ySplit="8" topLeftCell="X9" activePane="bottomRight" state="frozen"/>
      <selection pane="topRight" activeCell="X1" sqref="X1"/>
      <selection pane="bottomLeft" activeCell="A9" sqref="A9"/>
      <selection pane="bottomRight" activeCell="AP16" sqref="AP16"/>
    </sheetView>
  </sheetViews>
  <sheetFormatPr defaultRowHeight="15"/>
  <cols>
    <col min="1" max="1" width="8.140625" style="1" customWidth="1"/>
    <col min="2" max="4" width="5.7109375" style="1" customWidth="1"/>
    <col min="5" max="6" width="7.7109375" style="1" customWidth="1"/>
    <col min="7" max="9" width="5.7109375" customWidth="1"/>
    <col min="10" max="11" width="7.7109375" customWidth="1"/>
    <col min="12" max="12" width="5.7109375" customWidth="1"/>
    <col min="13" max="14" width="6.5703125" bestFit="1" customWidth="1"/>
    <col min="15" max="16" width="7.7109375" customWidth="1"/>
    <col min="17" max="19" width="6.5703125" bestFit="1" customWidth="1"/>
    <col min="20" max="21" width="7.7109375" customWidth="1"/>
    <col min="22" max="22" width="0.85546875" customWidth="1"/>
    <col min="23" max="23" width="7.7109375" style="1" customWidth="1"/>
    <col min="24" max="24" width="9.7109375" customWidth="1"/>
    <col min="25" max="25" width="9.28515625" customWidth="1"/>
    <col min="26" max="37" width="3.5703125" customWidth="1"/>
    <col min="38" max="39" width="6.7109375" customWidth="1"/>
    <col min="40" max="40" width="12.5703125" customWidth="1"/>
  </cols>
  <sheetData>
    <row r="1" spans="1:40" ht="15" customHeight="1">
      <c r="A1" s="341" t="s">
        <v>5</v>
      </c>
      <c r="B1" s="467" t="s">
        <v>46</v>
      </c>
      <c r="C1" s="468"/>
      <c r="D1" s="468"/>
      <c r="E1" s="468"/>
      <c r="F1" s="563"/>
      <c r="G1" s="372"/>
      <c r="H1" s="366"/>
      <c r="I1" s="366"/>
      <c r="J1" s="366"/>
      <c r="K1" s="366"/>
      <c r="L1" s="366"/>
      <c r="M1" s="366"/>
      <c r="N1" s="366"/>
      <c r="O1" s="363" t="s">
        <v>217</v>
      </c>
      <c r="P1" s="363"/>
      <c r="Q1" s="363"/>
      <c r="R1" s="363"/>
      <c r="S1" s="366"/>
      <c r="T1" s="366"/>
      <c r="U1" s="366"/>
      <c r="V1" s="19"/>
      <c r="W1" s="420" t="s">
        <v>5</v>
      </c>
      <c r="X1" s="431" t="s">
        <v>3</v>
      </c>
      <c r="Y1" s="432"/>
      <c r="Z1" s="431" t="s">
        <v>1</v>
      </c>
      <c r="AA1" s="465"/>
      <c r="AB1" s="465"/>
      <c r="AC1" s="465"/>
      <c r="AD1" s="465"/>
      <c r="AE1" s="432"/>
      <c r="AF1" s="425" t="s">
        <v>2</v>
      </c>
      <c r="AG1" s="426"/>
      <c r="AH1" s="426"/>
      <c r="AI1" s="426"/>
      <c r="AJ1" s="426"/>
      <c r="AK1" s="427"/>
      <c r="AL1" s="431" t="s">
        <v>16</v>
      </c>
      <c r="AM1" s="432"/>
      <c r="AN1" s="423" t="s">
        <v>96</v>
      </c>
    </row>
    <row r="2" spans="1:40" ht="15" customHeight="1">
      <c r="A2" s="342"/>
      <c r="B2" s="469"/>
      <c r="C2" s="470"/>
      <c r="D2" s="470"/>
      <c r="E2" s="470"/>
      <c r="F2" s="564"/>
      <c r="G2" s="373"/>
      <c r="H2" s="368"/>
      <c r="I2" s="368"/>
      <c r="J2" s="368"/>
      <c r="K2" s="368"/>
      <c r="L2" s="368"/>
      <c r="M2" s="368"/>
      <c r="N2" s="368"/>
      <c r="O2" s="364"/>
      <c r="P2" s="364"/>
      <c r="Q2" s="364"/>
      <c r="R2" s="364"/>
      <c r="S2" s="368"/>
      <c r="T2" s="368"/>
      <c r="U2" s="368"/>
      <c r="V2" s="19"/>
      <c r="W2" s="421"/>
      <c r="X2" s="433"/>
      <c r="Y2" s="434"/>
      <c r="Z2" s="433"/>
      <c r="AA2" s="466"/>
      <c r="AB2" s="466"/>
      <c r="AC2" s="466"/>
      <c r="AD2" s="466"/>
      <c r="AE2" s="434"/>
      <c r="AF2" s="428"/>
      <c r="AG2" s="429"/>
      <c r="AH2" s="429"/>
      <c r="AI2" s="429"/>
      <c r="AJ2" s="429"/>
      <c r="AK2" s="430"/>
      <c r="AL2" s="433"/>
      <c r="AM2" s="434"/>
      <c r="AN2" s="424"/>
    </row>
    <row r="3" spans="1:40" ht="24.75" customHeight="1">
      <c r="A3" s="342"/>
      <c r="B3" s="469"/>
      <c r="C3" s="470"/>
      <c r="D3" s="470"/>
      <c r="E3" s="470"/>
      <c r="F3" s="564"/>
      <c r="G3" s="373"/>
      <c r="H3" s="368"/>
      <c r="I3" s="368"/>
      <c r="J3" s="368"/>
      <c r="K3" s="368"/>
      <c r="L3" s="368"/>
      <c r="M3" s="368"/>
      <c r="N3" s="368"/>
      <c r="O3" s="364"/>
      <c r="P3" s="364"/>
      <c r="Q3" s="364"/>
      <c r="R3" s="364"/>
      <c r="S3" s="368"/>
      <c r="T3" s="368"/>
      <c r="U3" s="368"/>
      <c r="V3" s="19"/>
      <c r="W3" s="421"/>
      <c r="X3" s="474" t="s">
        <v>15</v>
      </c>
      <c r="Y3" s="475"/>
      <c r="Z3" s="344" t="s">
        <v>6</v>
      </c>
      <c r="AA3" s="345"/>
      <c r="AB3" s="346" t="s">
        <v>7</v>
      </c>
      <c r="AC3" s="345"/>
      <c r="AD3" s="346" t="s">
        <v>8</v>
      </c>
      <c r="AE3" s="476"/>
      <c r="AF3" s="375" t="s">
        <v>10</v>
      </c>
      <c r="AG3" s="376"/>
      <c r="AH3" s="435" t="s">
        <v>11</v>
      </c>
      <c r="AI3" s="376"/>
      <c r="AJ3" s="435" t="s">
        <v>12</v>
      </c>
      <c r="AK3" s="436"/>
      <c r="AL3" s="2" t="s">
        <v>13</v>
      </c>
      <c r="AM3" s="3" t="s">
        <v>14</v>
      </c>
      <c r="AN3" s="17" t="s">
        <v>9</v>
      </c>
    </row>
    <row r="4" spans="1:40" ht="16.5" customHeight="1" thickBot="1">
      <c r="A4" s="342"/>
      <c r="B4" s="469"/>
      <c r="C4" s="470"/>
      <c r="D4" s="470"/>
      <c r="E4" s="470"/>
      <c r="F4" s="564"/>
      <c r="G4" s="374"/>
      <c r="H4" s="370"/>
      <c r="I4" s="370"/>
      <c r="J4" s="370"/>
      <c r="K4" s="370"/>
      <c r="L4" s="370"/>
      <c r="M4" s="370"/>
      <c r="N4" s="370"/>
      <c r="O4" s="365"/>
      <c r="P4" s="365"/>
      <c r="Q4" s="365"/>
      <c r="R4" s="365"/>
      <c r="S4" s="370"/>
      <c r="T4" s="370"/>
      <c r="U4" s="370"/>
      <c r="V4" s="19"/>
      <c r="W4" s="421"/>
      <c r="X4" s="437"/>
      <c r="Y4" s="438"/>
      <c r="Z4" s="439"/>
      <c r="AA4" s="440"/>
      <c r="AB4" s="441"/>
      <c r="AC4" s="440"/>
      <c r="AD4" s="441"/>
      <c r="AE4" s="442"/>
      <c r="AF4" s="437"/>
      <c r="AG4" s="443"/>
      <c r="AH4" s="443"/>
      <c r="AI4" s="443"/>
      <c r="AJ4" s="443"/>
      <c r="AK4" s="438"/>
      <c r="AL4" s="4"/>
      <c r="AM4" s="29"/>
      <c r="AN4" s="23"/>
    </row>
    <row r="5" spans="1:40" ht="19.5" thickBot="1">
      <c r="A5" s="342"/>
      <c r="B5" s="316" t="s">
        <v>76</v>
      </c>
      <c r="C5" s="317"/>
      <c r="D5" s="317"/>
      <c r="E5" s="317"/>
      <c r="F5" s="318"/>
      <c r="G5" s="471" t="s">
        <v>77</v>
      </c>
      <c r="H5" s="472"/>
      <c r="I5" s="472"/>
      <c r="J5" s="472"/>
      <c r="K5" s="473"/>
      <c r="L5" s="316" t="s">
        <v>78</v>
      </c>
      <c r="M5" s="317"/>
      <c r="N5" s="317"/>
      <c r="O5" s="317"/>
      <c r="P5" s="318"/>
      <c r="Q5" s="319" t="s">
        <v>79</v>
      </c>
      <c r="R5" s="320"/>
      <c r="S5" s="320"/>
      <c r="T5" s="320"/>
      <c r="U5" s="321"/>
      <c r="V5" s="19"/>
      <c r="W5" s="421"/>
      <c r="X5" s="306" t="s">
        <v>80</v>
      </c>
      <c r="Y5" s="449"/>
      <c r="Z5" s="483" t="s">
        <v>80</v>
      </c>
      <c r="AA5" s="523"/>
      <c r="AB5" s="523"/>
      <c r="AC5" s="523"/>
      <c r="AD5" s="523"/>
      <c r="AE5" s="484"/>
      <c r="AF5" s="527" t="s">
        <v>83</v>
      </c>
      <c r="AG5" s="528"/>
      <c r="AH5" s="528"/>
      <c r="AI5" s="528"/>
      <c r="AJ5" s="528"/>
      <c r="AK5" s="529"/>
      <c r="AL5" s="483" t="s">
        <v>97</v>
      </c>
      <c r="AM5" s="523"/>
      <c r="AN5" s="116" t="s">
        <v>81</v>
      </c>
    </row>
    <row r="6" spans="1:40" ht="39.950000000000003" customHeight="1">
      <c r="A6" s="342"/>
      <c r="B6" s="414" t="s">
        <v>17</v>
      </c>
      <c r="C6" s="415"/>
      <c r="D6" s="416"/>
      <c r="E6" s="322" t="s">
        <v>0</v>
      </c>
      <c r="F6" s="323"/>
      <c r="G6" s="414" t="s">
        <v>17</v>
      </c>
      <c r="H6" s="415"/>
      <c r="I6" s="416"/>
      <c r="J6" s="322" t="s">
        <v>0</v>
      </c>
      <c r="K6" s="323"/>
      <c r="L6" s="414" t="s">
        <v>17</v>
      </c>
      <c r="M6" s="415"/>
      <c r="N6" s="416"/>
      <c r="O6" s="322" t="s">
        <v>0</v>
      </c>
      <c r="P6" s="323"/>
      <c r="Q6" s="414" t="s">
        <v>17</v>
      </c>
      <c r="R6" s="415"/>
      <c r="S6" s="416"/>
      <c r="T6" s="322" t="s">
        <v>0</v>
      </c>
      <c r="U6" s="323"/>
      <c r="V6" s="407"/>
      <c r="W6" s="421"/>
      <c r="X6" s="450" t="s">
        <v>4</v>
      </c>
      <c r="Y6" s="453" t="s">
        <v>88</v>
      </c>
      <c r="Z6" s="643" t="s">
        <v>4</v>
      </c>
      <c r="AA6" s="644"/>
      <c r="AB6" s="645"/>
      <c r="AC6" s="456" t="s">
        <v>88</v>
      </c>
      <c r="AD6" s="457"/>
      <c r="AE6" s="458"/>
      <c r="AF6" s="379" t="s">
        <v>4</v>
      </c>
      <c r="AG6" s="380"/>
      <c r="AH6" s="381"/>
      <c r="AI6" s="392" t="s">
        <v>84</v>
      </c>
      <c r="AJ6" s="393"/>
      <c r="AK6" s="394"/>
      <c r="AL6" s="401" t="s">
        <v>90</v>
      </c>
      <c r="AM6" s="394"/>
      <c r="AN6" s="404" t="s">
        <v>89</v>
      </c>
    </row>
    <row r="7" spans="1:40" ht="12" customHeight="1" thickBot="1">
      <c r="A7" s="342"/>
      <c r="B7" s="417"/>
      <c r="C7" s="418"/>
      <c r="D7" s="419"/>
      <c r="E7" s="324"/>
      <c r="F7" s="325"/>
      <c r="G7" s="417"/>
      <c r="H7" s="418"/>
      <c r="I7" s="419"/>
      <c r="J7" s="324"/>
      <c r="K7" s="325"/>
      <c r="L7" s="417"/>
      <c r="M7" s="418"/>
      <c r="N7" s="419"/>
      <c r="O7" s="324"/>
      <c r="P7" s="325"/>
      <c r="Q7" s="417"/>
      <c r="R7" s="418"/>
      <c r="S7" s="419"/>
      <c r="T7" s="324"/>
      <c r="U7" s="325"/>
      <c r="V7" s="407"/>
      <c r="W7" s="421"/>
      <c r="X7" s="451"/>
      <c r="Y7" s="454"/>
      <c r="Z7" s="646"/>
      <c r="AA7" s="647"/>
      <c r="AB7" s="648"/>
      <c r="AC7" s="459"/>
      <c r="AD7" s="460"/>
      <c r="AE7" s="461"/>
      <c r="AF7" s="382"/>
      <c r="AG7" s="383"/>
      <c r="AH7" s="384"/>
      <c r="AI7" s="395"/>
      <c r="AJ7" s="396"/>
      <c r="AK7" s="397"/>
      <c r="AL7" s="402"/>
      <c r="AM7" s="397"/>
      <c r="AN7" s="405"/>
    </row>
    <row r="8" spans="1:40" ht="15" customHeight="1" thickBot="1">
      <c r="A8" s="343"/>
      <c r="B8" s="73" t="s">
        <v>35</v>
      </c>
      <c r="C8" s="74" t="s">
        <v>36</v>
      </c>
      <c r="D8" s="74" t="s">
        <v>37</v>
      </c>
      <c r="E8" s="70" t="s">
        <v>41</v>
      </c>
      <c r="F8" s="71" t="s">
        <v>42</v>
      </c>
      <c r="G8" s="73" t="s">
        <v>35</v>
      </c>
      <c r="H8" s="74" t="s">
        <v>36</v>
      </c>
      <c r="I8" s="74" t="s">
        <v>37</v>
      </c>
      <c r="J8" s="70" t="s">
        <v>41</v>
      </c>
      <c r="K8" s="71" t="s">
        <v>42</v>
      </c>
      <c r="L8" s="73" t="s">
        <v>35</v>
      </c>
      <c r="M8" s="74" t="s">
        <v>36</v>
      </c>
      <c r="N8" s="74" t="s">
        <v>37</v>
      </c>
      <c r="O8" s="70" t="s">
        <v>41</v>
      </c>
      <c r="P8" s="71" t="s">
        <v>42</v>
      </c>
      <c r="Q8" s="73" t="s">
        <v>35</v>
      </c>
      <c r="R8" s="74" t="s">
        <v>36</v>
      </c>
      <c r="S8" s="74" t="s">
        <v>37</v>
      </c>
      <c r="T8" s="70" t="s">
        <v>41</v>
      </c>
      <c r="U8" s="71" t="s">
        <v>42</v>
      </c>
      <c r="V8" s="407"/>
      <c r="W8" s="422"/>
      <c r="X8" s="452"/>
      <c r="Y8" s="455"/>
      <c r="Z8" s="649"/>
      <c r="AA8" s="650"/>
      <c r="AB8" s="651"/>
      <c r="AC8" s="462"/>
      <c r="AD8" s="463"/>
      <c r="AE8" s="464"/>
      <c r="AF8" s="385"/>
      <c r="AG8" s="386"/>
      <c r="AH8" s="387"/>
      <c r="AI8" s="398"/>
      <c r="AJ8" s="399"/>
      <c r="AK8" s="400"/>
      <c r="AL8" s="403"/>
      <c r="AM8" s="400"/>
      <c r="AN8" s="406"/>
    </row>
    <row r="9" spans="1:40">
      <c r="A9" s="9">
        <v>800</v>
      </c>
      <c r="B9" s="61">
        <v>0.88200000000000001</v>
      </c>
      <c r="C9" s="62">
        <v>1.07</v>
      </c>
      <c r="D9" s="62">
        <v>1.415</v>
      </c>
      <c r="E9" s="134">
        <v>25414</v>
      </c>
      <c r="F9" s="130">
        <v>26811.769999999997</v>
      </c>
      <c r="G9" s="63">
        <v>0.94199999999999995</v>
      </c>
      <c r="H9" s="64">
        <v>1.1220000000000001</v>
      </c>
      <c r="I9" s="64">
        <v>1.4350000000000001</v>
      </c>
      <c r="J9" s="147">
        <v>26429</v>
      </c>
      <c r="K9" s="138">
        <v>27882.595000000001</v>
      </c>
      <c r="L9" s="65">
        <v>1.1080000000000001</v>
      </c>
      <c r="M9" s="66">
        <v>1.423</v>
      </c>
      <c r="N9" s="66">
        <v>2.109</v>
      </c>
      <c r="O9" s="152">
        <v>28037</v>
      </c>
      <c r="P9" s="141">
        <v>29579.035</v>
      </c>
      <c r="Q9" s="95">
        <v>1.516</v>
      </c>
      <c r="R9" s="96">
        <v>1.86</v>
      </c>
      <c r="S9" s="96">
        <v>2.5169999999999999</v>
      </c>
      <c r="T9" s="153">
        <v>33632</v>
      </c>
      <c r="U9" s="144">
        <v>35481.759999999995</v>
      </c>
      <c r="V9" s="15"/>
      <c r="W9" s="237">
        <v>800</v>
      </c>
      <c r="X9" s="174">
        <v>6661</v>
      </c>
      <c r="Y9" s="27">
        <v>7661</v>
      </c>
      <c r="Z9" s="629">
        <v>7660</v>
      </c>
      <c r="AA9" s="630"/>
      <c r="AB9" s="631"/>
      <c r="AC9" s="632">
        <v>8810</v>
      </c>
      <c r="AD9" s="633"/>
      <c r="AE9" s="634"/>
      <c r="AF9" s="635">
        <v>7327</v>
      </c>
      <c r="AG9" s="636"/>
      <c r="AH9" s="637"/>
      <c r="AI9" s="638">
        <v>8427</v>
      </c>
      <c r="AJ9" s="639"/>
      <c r="AK9" s="640"/>
      <c r="AL9" s="641">
        <v>12437</v>
      </c>
      <c r="AM9" s="642"/>
      <c r="AN9" s="111">
        <v>17119.300000000003</v>
      </c>
    </row>
    <row r="10" spans="1:40">
      <c r="A10" s="9">
        <v>900</v>
      </c>
      <c r="B10" s="25">
        <v>1.071</v>
      </c>
      <c r="C10" s="53">
        <v>1.2989999999999999</v>
      </c>
      <c r="D10" s="53">
        <v>1.718</v>
      </c>
      <c r="E10" s="135">
        <v>26463</v>
      </c>
      <c r="F10" s="131">
        <v>27918.465</v>
      </c>
      <c r="G10" s="25">
        <v>1.159</v>
      </c>
      <c r="H10" s="53">
        <v>1.38</v>
      </c>
      <c r="I10" s="53">
        <v>1.7749999999999999</v>
      </c>
      <c r="J10" s="135">
        <v>28373</v>
      </c>
      <c r="K10" s="131">
        <v>29933.514999999999</v>
      </c>
      <c r="L10" s="51">
        <v>1.298</v>
      </c>
      <c r="M10" s="52">
        <v>1.671</v>
      </c>
      <c r="N10" s="52">
        <v>2.4289999999999998</v>
      </c>
      <c r="O10" s="135">
        <v>29980</v>
      </c>
      <c r="P10" s="131">
        <v>31628.899999999998</v>
      </c>
      <c r="Q10" s="51">
        <v>1.839</v>
      </c>
      <c r="R10" s="52">
        <v>2.2570000000000001</v>
      </c>
      <c r="S10" s="52">
        <v>3.0539999999999998</v>
      </c>
      <c r="T10" s="135">
        <v>36182</v>
      </c>
      <c r="U10" s="131">
        <v>38172.009999999995</v>
      </c>
      <c r="V10" s="15"/>
      <c r="W10" s="9">
        <v>900</v>
      </c>
      <c r="X10" s="161">
        <v>7497</v>
      </c>
      <c r="Y10" s="121">
        <v>8622</v>
      </c>
      <c r="Z10" s="539">
        <v>8619</v>
      </c>
      <c r="AA10" s="540"/>
      <c r="AB10" s="541"/>
      <c r="AC10" s="542">
        <v>9912</v>
      </c>
      <c r="AD10" s="543"/>
      <c r="AE10" s="544"/>
      <c r="AF10" s="539">
        <v>8245</v>
      </c>
      <c r="AG10" s="540"/>
      <c r="AH10" s="541"/>
      <c r="AI10" s="542">
        <v>9482</v>
      </c>
      <c r="AJ10" s="543"/>
      <c r="AK10" s="544"/>
      <c r="AL10" s="545">
        <v>13995</v>
      </c>
      <c r="AM10" s="546"/>
      <c r="AN10" s="18">
        <v>19259.900000000001</v>
      </c>
    </row>
    <row r="11" spans="1:40">
      <c r="A11" s="9">
        <v>1000</v>
      </c>
      <c r="B11" s="24">
        <v>1.26</v>
      </c>
      <c r="C11" s="54">
        <v>1.528</v>
      </c>
      <c r="D11" s="54">
        <v>2.0209999999999999</v>
      </c>
      <c r="E11" s="136">
        <v>27512</v>
      </c>
      <c r="F11" s="132">
        <v>29025.16</v>
      </c>
      <c r="G11" s="57">
        <v>1.365</v>
      </c>
      <c r="H11" s="16">
        <v>1.6240000000000001</v>
      </c>
      <c r="I11" s="16">
        <v>2.09</v>
      </c>
      <c r="J11" s="148">
        <v>30313</v>
      </c>
      <c r="K11" s="139">
        <v>31980.214999999997</v>
      </c>
      <c r="L11" s="45">
        <v>1.488</v>
      </c>
      <c r="M11" s="47">
        <v>1.9179999999999999</v>
      </c>
      <c r="N11" s="47">
        <v>2.7480000000000002</v>
      </c>
      <c r="O11" s="150">
        <v>31920</v>
      </c>
      <c r="P11" s="142">
        <v>33675.599999999999</v>
      </c>
      <c r="Q11" s="90">
        <v>2.1619999999999999</v>
      </c>
      <c r="R11" s="89">
        <v>2.6539999999999999</v>
      </c>
      <c r="S11" s="89">
        <v>3.5910000000000002</v>
      </c>
      <c r="T11" s="154">
        <v>38730</v>
      </c>
      <c r="U11" s="145">
        <v>40860.149999999994</v>
      </c>
      <c r="V11" s="15"/>
      <c r="W11" s="9">
        <v>1000</v>
      </c>
      <c r="X11" s="174">
        <v>8331</v>
      </c>
      <c r="Y11" s="27">
        <v>9580</v>
      </c>
      <c r="Z11" s="629">
        <v>9579</v>
      </c>
      <c r="AA11" s="630"/>
      <c r="AB11" s="631"/>
      <c r="AC11" s="632">
        <v>11017</v>
      </c>
      <c r="AD11" s="633"/>
      <c r="AE11" s="634"/>
      <c r="AF11" s="635">
        <v>9164</v>
      </c>
      <c r="AG11" s="636"/>
      <c r="AH11" s="637"/>
      <c r="AI11" s="638">
        <v>10538</v>
      </c>
      <c r="AJ11" s="639"/>
      <c r="AK11" s="640"/>
      <c r="AL11" s="641">
        <v>15551</v>
      </c>
      <c r="AM11" s="642"/>
      <c r="AN11" s="111">
        <v>21399.4</v>
      </c>
    </row>
    <row r="12" spans="1:40">
      <c r="A12" s="9">
        <v>1100</v>
      </c>
      <c r="B12" s="25">
        <v>1.4490000000000001</v>
      </c>
      <c r="C12" s="53">
        <v>1.7569999999999999</v>
      </c>
      <c r="D12" s="53">
        <v>2.3239999999999998</v>
      </c>
      <c r="E12" s="135">
        <v>28999</v>
      </c>
      <c r="F12" s="131">
        <v>30593.945</v>
      </c>
      <c r="G12" s="25">
        <v>1.571</v>
      </c>
      <c r="H12" s="53">
        <v>1.8680000000000001</v>
      </c>
      <c r="I12" s="53">
        <v>2.4049999999999998</v>
      </c>
      <c r="J12" s="135">
        <v>31972</v>
      </c>
      <c r="K12" s="131">
        <v>33730.46</v>
      </c>
      <c r="L12" s="51">
        <v>1.6779999999999999</v>
      </c>
      <c r="M12" s="52">
        <v>2.1659999999999999</v>
      </c>
      <c r="N12" s="52">
        <v>3.0670000000000002</v>
      </c>
      <c r="O12" s="135">
        <v>33580</v>
      </c>
      <c r="P12" s="131">
        <v>35426.9</v>
      </c>
      <c r="Q12" s="51">
        <v>2.4849999999999999</v>
      </c>
      <c r="R12" s="52">
        <v>3.05</v>
      </c>
      <c r="S12" s="52">
        <v>4.1280000000000001</v>
      </c>
      <c r="T12" s="135">
        <v>41225</v>
      </c>
      <c r="U12" s="131">
        <v>43492.375</v>
      </c>
      <c r="V12" s="15"/>
      <c r="W12" s="9">
        <v>1100</v>
      </c>
      <c r="X12" s="161">
        <v>9161</v>
      </c>
      <c r="Y12" s="121">
        <v>10535</v>
      </c>
      <c r="Z12" s="539">
        <v>10535</v>
      </c>
      <c r="AA12" s="540"/>
      <c r="AB12" s="541"/>
      <c r="AC12" s="542">
        <v>12115</v>
      </c>
      <c r="AD12" s="543"/>
      <c r="AE12" s="544"/>
      <c r="AF12" s="539">
        <v>10077</v>
      </c>
      <c r="AG12" s="540"/>
      <c r="AH12" s="541"/>
      <c r="AI12" s="542">
        <v>11589</v>
      </c>
      <c r="AJ12" s="543"/>
      <c r="AK12" s="544"/>
      <c r="AL12" s="545">
        <v>17102</v>
      </c>
      <c r="AM12" s="546"/>
      <c r="AN12" s="18">
        <v>23540.000000000004</v>
      </c>
    </row>
    <row r="13" spans="1:40">
      <c r="A13" s="9">
        <v>1200</v>
      </c>
      <c r="B13" s="24">
        <v>1.639</v>
      </c>
      <c r="C13" s="54">
        <v>1.986</v>
      </c>
      <c r="D13" s="54">
        <v>2.6269999999999998</v>
      </c>
      <c r="E13" s="136">
        <v>38574</v>
      </c>
      <c r="F13" s="132">
        <v>40695.57</v>
      </c>
      <c r="G13" s="57">
        <v>1.776</v>
      </c>
      <c r="H13" s="16">
        <v>2.113</v>
      </c>
      <c r="I13" s="16">
        <v>2.72</v>
      </c>
      <c r="J13" s="148">
        <v>41723</v>
      </c>
      <c r="K13" s="139">
        <v>44017.764999999999</v>
      </c>
      <c r="L13" s="45">
        <v>1.8680000000000001</v>
      </c>
      <c r="M13" s="47">
        <v>2.4140000000000001</v>
      </c>
      <c r="N13" s="47">
        <v>3.3860000000000001</v>
      </c>
      <c r="O13" s="150">
        <v>42872</v>
      </c>
      <c r="P13" s="142">
        <v>45229.96</v>
      </c>
      <c r="Q13" s="90">
        <v>2.8090000000000002</v>
      </c>
      <c r="R13" s="89">
        <v>3.4470000000000001</v>
      </c>
      <c r="S13" s="89">
        <v>4.6639999999999997</v>
      </c>
      <c r="T13" s="154">
        <v>51350</v>
      </c>
      <c r="U13" s="145">
        <v>54174.25</v>
      </c>
      <c r="V13" s="15"/>
      <c r="W13" s="9">
        <v>1200</v>
      </c>
      <c r="X13" s="174">
        <v>9992</v>
      </c>
      <c r="Y13" s="27">
        <v>11491</v>
      </c>
      <c r="Z13" s="629">
        <v>11491</v>
      </c>
      <c r="AA13" s="630"/>
      <c r="AB13" s="631"/>
      <c r="AC13" s="632">
        <v>13214</v>
      </c>
      <c r="AD13" s="633"/>
      <c r="AE13" s="634"/>
      <c r="AF13" s="635">
        <v>10992</v>
      </c>
      <c r="AG13" s="636"/>
      <c r="AH13" s="637"/>
      <c r="AI13" s="638">
        <v>12640</v>
      </c>
      <c r="AJ13" s="639"/>
      <c r="AK13" s="640"/>
      <c r="AL13" s="641">
        <v>18653</v>
      </c>
      <c r="AM13" s="642"/>
      <c r="AN13" s="111">
        <v>25679.500000000004</v>
      </c>
    </row>
    <row r="14" spans="1:40">
      <c r="A14" s="9">
        <v>1300</v>
      </c>
      <c r="B14" s="25">
        <v>1.8280000000000001</v>
      </c>
      <c r="C14" s="53">
        <v>2.2149999999999999</v>
      </c>
      <c r="D14" s="53">
        <v>2.93</v>
      </c>
      <c r="E14" s="135">
        <v>39993</v>
      </c>
      <c r="F14" s="131">
        <v>42192.614999999998</v>
      </c>
      <c r="G14" s="25">
        <v>1.982</v>
      </c>
      <c r="H14" s="53">
        <v>2.3570000000000002</v>
      </c>
      <c r="I14" s="53">
        <v>3.0350000000000001</v>
      </c>
      <c r="J14" s="135">
        <v>43885</v>
      </c>
      <c r="K14" s="131">
        <v>46298.674999999996</v>
      </c>
      <c r="L14" s="51">
        <v>2.0569999999999999</v>
      </c>
      <c r="M14" s="52">
        <v>2.661</v>
      </c>
      <c r="N14" s="52">
        <v>3.706</v>
      </c>
      <c r="O14" s="135">
        <v>45033</v>
      </c>
      <c r="P14" s="131">
        <v>47509.814999999995</v>
      </c>
      <c r="Q14" s="51">
        <v>3.1320000000000001</v>
      </c>
      <c r="R14" s="52">
        <v>3.8439999999999999</v>
      </c>
      <c r="S14" s="52">
        <v>5.2009999999999996</v>
      </c>
      <c r="T14" s="135">
        <v>54157</v>
      </c>
      <c r="U14" s="131">
        <v>57135.634999999995</v>
      </c>
      <c r="V14" s="15"/>
      <c r="W14" s="9">
        <v>1300</v>
      </c>
      <c r="X14" s="161">
        <v>10826</v>
      </c>
      <c r="Y14" s="121">
        <v>12451</v>
      </c>
      <c r="Z14" s="539">
        <v>12450</v>
      </c>
      <c r="AA14" s="540"/>
      <c r="AB14" s="541"/>
      <c r="AC14" s="542">
        <v>14318</v>
      </c>
      <c r="AD14" s="543"/>
      <c r="AE14" s="544"/>
      <c r="AF14" s="539">
        <v>11909</v>
      </c>
      <c r="AG14" s="540"/>
      <c r="AH14" s="541"/>
      <c r="AI14" s="542">
        <v>13695</v>
      </c>
      <c r="AJ14" s="543"/>
      <c r="AK14" s="544"/>
      <c r="AL14" s="545">
        <v>20211</v>
      </c>
      <c r="AM14" s="546"/>
      <c r="AN14" s="18">
        <v>27820.100000000002</v>
      </c>
    </row>
    <row r="15" spans="1:40">
      <c r="A15" s="9">
        <v>1400</v>
      </c>
      <c r="B15" s="24">
        <v>2.0169999999999999</v>
      </c>
      <c r="C15" s="54">
        <v>2.444</v>
      </c>
      <c r="D15" s="54">
        <v>3.2330000000000001</v>
      </c>
      <c r="E15" s="136">
        <v>41408</v>
      </c>
      <c r="F15" s="132">
        <v>43685.439999999995</v>
      </c>
      <c r="G15" s="57">
        <v>2.1880000000000002</v>
      </c>
      <c r="H15" s="16">
        <v>2.6019999999999999</v>
      </c>
      <c r="I15" s="16">
        <v>3.35</v>
      </c>
      <c r="J15" s="148">
        <v>46045</v>
      </c>
      <c r="K15" s="139">
        <v>48577.474999999999</v>
      </c>
      <c r="L15" s="45">
        <v>2.2469999999999999</v>
      </c>
      <c r="M15" s="47">
        <v>2.9089999999999998</v>
      </c>
      <c r="N15" s="47">
        <v>4.0250000000000004</v>
      </c>
      <c r="O15" s="150">
        <v>47193</v>
      </c>
      <c r="P15" s="142">
        <v>49788.614999999998</v>
      </c>
      <c r="Q15" s="90">
        <v>3.4550000000000001</v>
      </c>
      <c r="R15" s="89">
        <v>4.24</v>
      </c>
      <c r="S15" s="89">
        <v>5.7380000000000004</v>
      </c>
      <c r="T15" s="154">
        <v>56961</v>
      </c>
      <c r="U15" s="145">
        <v>60093.854999999996</v>
      </c>
      <c r="V15" s="15"/>
      <c r="W15" s="9">
        <v>1400</v>
      </c>
      <c r="X15" s="174">
        <v>11661</v>
      </c>
      <c r="Y15" s="27">
        <v>13410</v>
      </c>
      <c r="Z15" s="629">
        <v>13410</v>
      </c>
      <c r="AA15" s="630"/>
      <c r="AB15" s="631"/>
      <c r="AC15" s="632">
        <v>15422</v>
      </c>
      <c r="AD15" s="633"/>
      <c r="AE15" s="634"/>
      <c r="AF15" s="635">
        <v>12827</v>
      </c>
      <c r="AG15" s="636"/>
      <c r="AH15" s="637"/>
      <c r="AI15" s="638">
        <v>14751</v>
      </c>
      <c r="AJ15" s="639"/>
      <c r="AK15" s="640"/>
      <c r="AL15" s="641">
        <v>21769</v>
      </c>
      <c r="AM15" s="642"/>
      <c r="AN15" s="111">
        <v>29959.600000000002</v>
      </c>
    </row>
    <row r="16" spans="1:40">
      <c r="A16" s="9">
        <v>1500</v>
      </c>
      <c r="B16" s="25">
        <v>2.206</v>
      </c>
      <c r="C16" s="53">
        <v>2.673</v>
      </c>
      <c r="D16" s="53">
        <v>3.536</v>
      </c>
      <c r="E16" s="135">
        <v>42817</v>
      </c>
      <c r="F16" s="131">
        <v>45171.934999999998</v>
      </c>
      <c r="G16" s="25">
        <v>2.3929999999999998</v>
      </c>
      <c r="H16" s="53">
        <v>2.8460000000000001</v>
      </c>
      <c r="I16" s="53">
        <v>3.665</v>
      </c>
      <c r="J16" s="135">
        <v>47928</v>
      </c>
      <c r="K16" s="131">
        <v>50564.039999999994</v>
      </c>
      <c r="L16" s="51">
        <v>2.4369999999999998</v>
      </c>
      <c r="M16" s="52">
        <v>3.157</v>
      </c>
      <c r="N16" s="52">
        <v>4.3440000000000003</v>
      </c>
      <c r="O16" s="135">
        <v>49077</v>
      </c>
      <c r="P16" s="131">
        <v>51776.235000000001</v>
      </c>
      <c r="Q16" s="51">
        <v>3.778</v>
      </c>
      <c r="R16" s="52">
        <v>4.6369999999999996</v>
      </c>
      <c r="S16" s="52">
        <v>6.2750000000000004</v>
      </c>
      <c r="T16" s="135">
        <v>59602</v>
      </c>
      <c r="U16" s="131">
        <v>62880.109999999993</v>
      </c>
      <c r="V16" s="15"/>
      <c r="W16" s="9">
        <v>1500</v>
      </c>
      <c r="X16" s="161">
        <v>12492</v>
      </c>
      <c r="Y16" s="121">
        <v>14366</v>
      </c>
      <c r="Z16" s="539">
        <v>14366</v>
      </c>
      <c r="AA16" s="540"/>
      <c r="AB16" s="541"/>
      <c r="AC16" s="542">
        <v>16521</v>
      </c>
      <c r="AD16" s="543"/>
      <c r="AE16" s="544"/>
      <c r="AF16" s="539">
        <v>13741</v>
      </c>
      <c r="AG16" s="540"/>
      <c r="AH16" s="541"/>
      <c r="AI16" s="542">
        <v>15802</v>
      </c>
      <c r="AJ16" s="543"/>
      <c r="AK16" s="544"/>
      <c r="AL16" s="545">
        <v>23321</v>
      </c>
      <c r="AM16" s="546"/>
      <c r="AN16" s="18">
        <v>32099.100000000002</v>
      </c>
    </row>
    <row r="17" spans="1:40">
      <c r="A17" s="9">
        <v>1600</v>
      </c>
      <c r="B17" s="24">
        <v>2.395</v>
      </c>
      <c r="C17" s="54">
        <v>2.9020000000000001</v>
      </c>
      <c r="D17" s="54">
        <v>3.839</v>
      </c>
      <c r="E17" s="136">
        <v>52315</v>
      </c>
      <c r="F17" s="132">
        <v>55192.324999999997</v>
      </c>
      <c r="G17" s="57">
        <v>2.5990000000000002</v>
      </c>
      <c r="H17" s="16">
        <v>3.09</v>
      </c>
      <c r="I17" s="16">
        <v>3.9790000000000001</v>
      </c>
      <c r="J17" s="148">
        <v>57901</v>
      </c>
      <c r="K17" s="139">
        <v>61085.554999999993</v>
      </c>
      <c r="L17" s="45">
        <v>2.6269999999999998</v>
      </c>
      <c r="M17" s="47">
        <v>3.4039999999999999</v>
      </c>
      <c r="N17" s="47">
        <v>4.6630000000000003</v>
      </c>
      <c r="O17" s="150">
        <v>58591</v>
      </c>
      <c r="P17" s="142">
        <v>61813.504999999997</v>
      </c>
      <c r="Q17" s="90">
        <v>4.101</v>
      </c>
      <c r="R17" s="89">
        <v>5.0339999999999998</v>
      </c>
      <c r="S17" s="89">
        <v>6.8120000000000003</v>
      </c>
      <c r="T17" s="154">
        <v>69872</v>
      </c>
      <c r="U17" s="145">
        <v>73714.959999999992</v>
      </c>
      <c r="V17" s="15"/>
      <c r="W17" s="9">
        <v>1600</v>
      </c>
      <c r="X17" s="174">
        <v>13322</v>
      </c>
      <c r="Y17" s="27">
        <v>15321</v>
      </c>
      <c r="Z17" s="629">
        <v>15322</v>
      </c>
      <c r="AA17" s="630"/>
      <c r="AB17" s="631"/>
      <c r="AC17" s="632">
        <v>17619</v>
      </c>
      <c r="AD17" s="633"/>
      <c r="AE17" s="634"/>
      <c r="AF17" s="635">
        <v>14655</v>
      </c>
      <c r="AG17" s="636"/>
      <c r="AH17" s="637"/>
      <c r="AI17" s="638">
        <v>16853</v>
      </c>
      <c r="AJ17" s="639"/>
      <c r="AK17" s="640"/>
      <c r="AL17" s="641">
        <v>24871</v>
      </c>
      <c r="AM17" s="642"/>
      <c r="AN17" s="111">
        <v>34239.700000000004</v>
      </c>
    </row>
    <row r="18" spans="1:40">
      <c r="A18" s="9">
        <v>1700</v>
      </c>
      <c r="B18" s="25">
        <v>2.5840000000000001</v>
      </c>
      <c r="C18" s="53">
        <v>3.1320000000000001</v>
      </c>
      <c r="D18" s="53">
        <v>4.1420000000000003</v>
      </c>
      <c r="E18" s="135">
        <v>53186</v>
      </c>
      <c r="F18" s="131">
        <v>56111.229999999996</v>
      </c>
      <c r="G18" s="25">
        <v>2.8050000000000002</v>
      </c>
      <c r="H18" s="53">
        <v>3.335</v>
      </c>
      <c r="I18" s="53">
        <v>4.2939999999999996</v>
      </c>
      <c r="J18" s="135">
        <v>59724</v>
      </c>
      <c r="K18" s="131">
        <v>63008.82</v>
      </c>
      <c r="L18" s="51">
        <v>2.8170000000000002</v>
      </c>
      <c r="M18" s="52">
        <v>3.6520000000000001</v>
      </c>
      <c r="N18" s="52">
        <v>4.9829999999999997</v>
      </c>
      <c r="O18" s="135">
        <v>60414</v>
      </c>
      <c r="P18" s="131">
        <v>63736.77</v>
      </c>
      <c r="Q18" s="51">
        <v>4.4249999999999998</v>
      </c>
      <c r="R18" s="52">
        <v>5.431</v>
      </c>
      <c r="S18" s="52">
        <v>7.3490000000000002</v>
      </c>
      <c r="T18" s="135">
        <v>72207</v>
      </c>
      <c r="U18" s="131">
        <v>76178.384999999995</v>
      </c>
      <c r="V18" s="15"/>
      <c r="W18" s="9">
        <v>1700</v>
      </c>
      <c r="X18" s="161">
        <v>14158</v>
      </c>
      <c r="Y18" s="121">
        <v>16281</v>
      </c>
      <c r="Z18" s="539">
        <v>16281</v>
      </c>
      <c r="AA18" s="540"/>
      <c r="AB18" s="541"/>
      <c r="AC18" s="542">
        <v>18723</v>
      </c>
      <c r="AD18" s="543"/>
      <c r="AE18" s="544"/>
      <c r="AF18" s="539">
        <v>15572</v>
      </c>
      <c r="AG18" s="540"/>
      <c r="AH18" s="541"/>
      <c r="AI18" s="542">
        <v>17909</v>
      </c>
      <c r="AJ18" s="543"/>
      <c r="AK18" s="544"/>
      <c r="AL18" s="545">
        <v>26428</v>
      </c>
      <c r="AM18" s="546"/>
      <c r="AN18" s="18">
        <v>36379.200000000004</v>
      </c>
    </row>
    <row r="19" spans="1:40">
      <c r="A19" s="9">
        <v>1800</v>
      </c>
      <c r="B19" s="24">
        <v>2.7730000000000001</v>
      </c>
      <c r="C19" s="54">
        <v>3.3610000000000002</v>
      </c>
      <c r="D19" s="54">
        <v>4.4450000000000003</v>
      </c>
      <c r="E19" s="136">
        <v>54058</v>
      </c>
      <c r="F19" s="132">
        <v>57031.189999999995</v>
      </c>
      <c r="G19" s="57">
        <v>3.0110000000000001</v>
      </c>
      <c r="H19" s="16">
        <v>3.5790000000000002</v>
      </c>
      <c r="I19" s="16">
        <v>4.609</v>
      </c>
      <c r="J19" s="148">
        <v>61545</v>
      </c>
      <c r="K19" s="139">
        <v>64929.974999999999</v>
      </c>
      <c r="L19" s="45">
        <v>3.0070000000000001</v>
      </c>
      <c r="M19" s="47">
        <v>3.9</v>
      </c>
      <c r="N19" s="47">
        <v>5.3019999999999996</v>
      </c>
      <c r="O19" s="150">
        <v>62235</v>
      </c>
      <c r="P19" s="142">
        <v>65657.925000000003</v>
      </c>
      <c r="Q19" s="90">
        <v>4.7480000000000002</v>
      </c>
      <c r="R19" s="89">
        <v>5.827</v>
      </c>
      <c r="S19" s="89">
        <v>7.8860000000000001</v>
      </c>
      <c r="T19" s="154">
        <v>74540</v>
      </c>
      <c r="U19" s="145">
        <v>78639.7</v>
      </c>
      <c r="V19" s="15"/>
      <c r="W19" s="9">
        <v>1800</v>
      </c>
      <c r="X19" s="174">
        <v>14991</v>
      </c>
      <c r="Y19" s="27">
        <v>17240</v>
      </c>
      <c r="Z19" s="629">
        <v>17240</v>
      </c>
      <c r="AA19" s="630"/>
      <c r="AB19" s="631"/>
      <c r="AC19" s="632">
        <v>19826</v>
      </c>
      <c r="AD19" s="633"/>
      <c r="AE19" s="634"/>
      <c r="AF19" s="635">
        <v>16491</v>
      </c>
      <c r="AG19" s="636"/>
      <c r="AH19" s="637"/>
      <c r="AI19" s="638">
        <v>18964</v>
      </c>
      <c r="AJ19" s="639"/>
      <c r="AK19" s="640"/>
      <c r="AL19" s="641">
        <v>27985</v>
      </c>
      <c r="AM19" s="642"/>
      <c r="AN19" s="111">
        <v>38519.800000000003</v>
      </c>
    </row>
    <row r="20" spans="1:40">
      <c r="A20" s="9">
        <v>1900</v>
      </c>
      <c r="B20" s="25">
        <v>2.9620000000000002</v>
      </c>
      <c r="C20" s="53">
        <v>3.59</v>
      </c>
      <c r="D20" s="53">
        <v>4.7480000000000002</v>
      </c>
      <c r="E20" s="135">
        <v>54917</v>
      </c>
      <c r="F20" s="131">
        <v>57937.434999999998</v>
      </c>
      <c r="G20" s="25">
        <v>3.2160000000000002</v>
      </c>
      <c r="H20" s="53">
        <v>3.8239999999999998</v>
      </c>
      <c r="I20" s="53">
        <v>4.9240000000000004</v>
      </c>
      <c r="J20" s="135">
        <v>63355</v>
      </c>
      <c r="K20" s="131">
        <v>66839.524999999994</v>
      </c>
      <c r="L20" s="51">
        <v>3.1970000000000001</v>
      </c>
      <c r="M20" s="52">
        <v>4.1470000000000002</v>
      </c>
      <c r="N20" s="52">
        <v>5.6210000000000004</v>
      </c>
      <c r="O20" s="135">
        <v>64045</v>
      </c>
      <c r="P20" s="131">
        <v>67567.474999999991</v>
      </c>
      <c r="Q20" s="51">
        <v>5.0709999999999997</v>
      </c>
      <c r="R20" s="52">
        <v>6.2240000000000002</v>
      </c>
      <c r="S20" s="52">
        <v>8.423</v>
      </c>
      <c r="T20" s="135">
        <v>77144</v>
      </c>
      <c r="U20" s="131">
        <v>81386.92</v>
      </c>
      <c r="V20" s="15"/>
      <c r="W20" s="9">
        <v>1900</v>
      </c>
      <c r="X20" s="161">
        <v>15827</v>
      </c>
      <c r="Y20" s="121">
        <v>18200</v>
      </c>
      <c r="Z20" s="539">
        <v>18200</v>
      </c>
      <c r="AA20" s="540"/>
      <c r="AB20" s="541"/>
      <c r="AC20" s="542">
        <v>20930</v>
      </c>
      <c r="AD20" s="543"/>
      <c r="AE20" s="544"/>
      <c r="AF20" s="539">
        <v>17410</v>
      </c>
      <c r="AG20" s="540"/>
      <c r="AH20" s="541"/>
      <c r="AI20" s="542">
        <v>20021</v>
      </c>
      <c r="AJ20" s="543"/>
      <c r="AK20" s="544"/>
      <c r="AL20" s="545">
        <v>29543</v>
      </c>
      <c r="AM20" s="546"/>
      <c r="AN20" s="18">
        <v>40659.300000000003</v>
      </c>
    </row>
    <row r="21" spans="1:40">
      <c r="A21" s="9">
        <v>2000</v>
      </c>
      <c r="B21" s="24">
        <v>3.1520000000000001</v>
      </c>
      <c r="C21" s="54">
        <v>3.819</v>
      </c>
      <c r="D21" s="54">
        <v>5.0510000000000002</v>
      </c>
      <c r="E21" s="136">
        <v>63867</v>
      </c>
      <c r="F21" s="132">
        <v>67379.684999999998</v>
      </c>
      <c r="G21" s="57">
        <v>3.4220000000000002</v>
      </c>
      <c r="H21" s="16">
        <v>4.0679999999999996</v>
      </c>
      <c r="I21" s="16">
        <v>5.2389999999999999</v>
      </c>
      <c r="J21" s="148">
        <v>73256</v>
      </c>
      <c r="K21" s="139">
        <v>77285.08</v>
      </c>
      <c r="L21" s="45">
        <v>3.387</v>
      </c>
      <c r="M21" s="47">
        <v>4.3949999999999996</v>
      </c>
      <c r="N21" s="47">
        <v>5.94</v>
      </c>
      <c r="O21" s="150">
        <v>73487</v>
      </c>
      <c r="P21" s="142">
        <v>77528.784999999989</v>
      </c>
      <c r="Q21" s="90">
        <v>5.3940000000000001</v>
      </c>
      <c r="R21" s="89">
        <v>6.6210000000000004</v>
      </c>
      <c r="S21" s="89">
        <v>8.9600000000000009</v>
      </c>
      <c r="T21" s="154">
        <v>87378</v>
      </c>
      <c r="U21" s="145">
        <v>92183.79</v>
      </c>
      <c r="V21" s="15"/>
      <c r="W21" s="9">
        <v>2000</v>
      </c>
      <c r="X21" s="174">
        <v>16660</v>
      </c>
      <c r="Y21" s="27">
        <v>19160</v>
      </c>
      <c r="Z21" s="629">
        <v>19160</v>
      </c>
      <c r="AA21" s="630"/>
      <c r="AB21" s="631"/>
      <c r="AC21" s="632">
        <v>22034</v>
      </c>
      <c r="AD21" s="633"/>
      <c r="AE21" s="634"/>
      <c r="AF21" s="635">
        <v>18327</v>
      </c>
      <c r="AG21" s="636"/>
      <c r="AH21" s="637"/>
      <c r="AI21" s="638">
        <v>21076</v>
      </c>
      <c r="AJ21" s="639"/>
      <c r="AK21" s="640"/>
      <c r="AL21" s="641">
        <v>31100</v>
      </c>
      <c r="AM21" s="642"/>
      <c r="AN21" s="111">
        <v>42799.9</v>
      </c>
    </row>
    <row r="22" spans="1:40">
      <c r="A22" s="9">
        <v>2100</v>
      </c>
      <c r="B22" s="25">
        <v>3.3410000000000002</v>
      </c>
      <c r="C22" s="53">
        <v>4.048</v>
      </c>
      <c r="D22" s="53">
        <v>5.3540000000000001</v>
      </c>
      <c r="E22" s="135">
        <v>65733</v>
      </c>
      <c r="F22" s="131">
        <v>69348.315000000002</v>
      </c>
      <c r="G22" s="25">
        <v>3.6280000000000001</v>
      </c>
      <c r="H22" s="53">
        <v>4.3129999999999997</v>
      </c>
      <c r="I22" s="53">
        <v>5.5540000000000003</v>
      </c>
      <c r="J22" s="135">
        <v>74651</v>
      </c>
      <c r="K22" s="131">
        <v>78756.804999999993</v>
      </c>
      <c r="L22" s="51">
        <v>3.577</v>
      </c>
      <c r="M22" s="52">
        <v>4.6429999999999998</v>
      </c>
      <c r="N22" s="52">
        <v>6.26</v>
      </c>
      <c r="O22" s="135">
        <v>74881</v>
      </c>
      <c r="P22" s="131">
        <v>78999.455000000002</v>
      </c>
      <c r="Q22" s="51">
        <v>5.7169999999999996</v>
      </c>
      <c r="R22" s="52">
        <v>7.0170000000000003</v>
      </c>
      <c r="S22" s="52">
        <v>9.4960000000000004</v>
      </c>
      <c r="T22" s="135">
        <v>89719</v>
      </c>
      <c r="U22" s="131">
        <v>94653.544999999998</v>
      </c>
      <c r="V22" s="15"/>
      <c r="W22" s="9">
        <v>2100</v>
      </c>
      <c r="X22" s="161">
        <v>17492</v>
      </c>
      <c r="Y22" s="121">
        <v>20116</v>
      </c>
      <c r="Z22" s="539">
        <v>20116</v>
      </c>
      <c r="AA22" s="540"/>
      <c r="AB22" s="541"/>
      <c r="AC22" s="542">
        <v>23133</v>
      </c>
      <c r="AD22" s="543"/>
      <c r="AE22" s="544"/>
      <c r="AF22" s="539">
        <v>19242</v>
      </c>
      <c r="AG22" s="540"/>
      <c r="AH22" s="541"/>
      <c r="AI22" s="542">
        <v>22128</v>
      </c>
      <c r="AJ22" s="543"/>
      <c r="AK22" s="544"/>
      <c r="AL22" s="545">
        <v>32652</v>
      </c>
      <c r="AM22" s="546"/>
      <c r="AN22" s="18">
        <v>44939.4</v>
      </c>
    </row>
    <row r="23" spans="1:40">
      <c r="A23" s="9">
        <v>2200</v>
      </c>
      <c r="B23" s="24">
        <v>3.53</v>
      </c>
      <c r="C23" s="54">
        <v>4.2770000000000001</v>
      </c>
      <c r="D23" s="54">
        <v>5.657</v>
      </c>
      <c r="E23" s="136">
        <v>67599</v>
      </c>
      <c r="F23" s="132">
        <v>71316.944999999992</v>
      </c>
      <c r="G23" s="57">
        <v>3.8330000000000002</v>
      </c>
      <c r="H23" s="16">
        <v>4.5570000000000004</v>
      </c>
      <c r="I23" s="16">
        <v>5.8689999999999998</v>
      </c>
      <c r="J23" s="148">
        <v>76045</v>
      </c>
      <c r="K23" s="139">
        <v>80227.474999999991</v>
      </c>
      <c r="L23" s="45">
        <v>3.7669999999999999</v>
      </c>
      <c r="M23" s="47">
        <v>4.8899999999999997</v>
      </c>
      <c r="N23" s="47">
        <v>6.5789999999999997</v>
      </c>
      <c r="O23" s="150">
        <v>76277</v>
      </c>
      <c r="P23" s="142">
        <v>80472.235000000001</v>
      </c>
      <c r="Q23" s="90">
        <v>6.0410000000000004</v>
      </c>
      <c r="R23" s="89">
        <v>7.4139999999999997</v>
      </c>
      <c r="S23" s="89">
        <v>10.032999999999999</v>
      </c>
      <c r="T23" s="154">
        <v>92061</v>
      </c>
      <c r="U23" s="145">
        <v>97124.354999999996</v>
      </c>
      <c r="V23" s="15"/>
      <c r="W23" s="9">
        <v>2200</v>
      </c>
      <c r="X23" s="174">
        <v>18323</v>
      </c>
      <c r="Y23" s="27">
        <v>21071</v>
      </c>
      <c r="Z23" s="629">
        <v>21072</v>
      </c>
      <c r="AA23" s="630"/>
      <c r="AB23" s="631"/>
      <c r="AC23" s="632">
        <v>24231</v>
      </c>
      <c r="AD23" s="633"/>
      <c r="AE23" s="634"/>
      <c r="AF23" s="635">
        <v>20155</v>
      </c>
      <c r="AG23" s="636"/>
      <c r="AH23" s="637"/>
      <c r="AI23" s="638">
        <v>23178</v>
      </c>
      <c r="AJ23" s="639"/>
      <c r="AK23" s="640"/>
      <c r="AL23" s="641">
        <v>34204</v>
      </c>
      <c r="AM23" s="642"/>
      <c r="AN23" s="111">
        <v>47078.9</v>
      </c>
    </row>
    <row r="24" spans="1:40">
      <c r="A24" s="9">
        <v>2300</v>
      </c>
      <c r="B24" s="25">
        <v>3.7189999999999999</v>
      </c>
      <c r="C24" s="53">
        <v>4.5060000000000002</v>
      </c>
      <c r="D24" s="53">
        <v>5.96</v>
      </c>
      <c r="E24" s="135">
        <v>69450</v>
      </c>
      <c r="F24" s="131">
        <v>73269.75</v>
      </c>
      <c r="G24" s="25">
        <v>4.0389999999999997</v>
      </c>
      <c r="H24" s="53">
        <v>4.8010000000000002</v>
      </c>
      <c r="I24" s="53">
        <v>6.1829999999999998</v>
      </c>
      <c r="J24" s="135">
        <v>77446</v>
      </c>
      <c r="K24" s="131">
        <v>81705.53</v>
      </c>
      <c r="L24" s="51">
        <v>3.956</v>
      </c>
      <c r="M24" s="52">
        <v>5.1379999999999999</v>
      </c>
      <c r="N24" s="52">
        <v>6.8979999999999997</v>
      </c>
      <c r="O24" s="135">
        <v>77678</v>
      </c>
      <c r="P24" s="131">
        <v>81950.289999999994</v>
      </c>
      <c r="Q24" s="51">
        <v>6.3639999999999999</v>
      </c>
      <c r="R24" s="52">
        <v>7.8109999999999999</v>
      </c>
      <c r="S24" s="52">
        <v>10.57</v>
      </c>
      <c r="T24" s="135">
        <v>94787</v>
      </c>
      <c r="U24" s="131">
        <v>100000.28499999999</v>
      </c>
      <c r="V24" s="15"/>
      <c r="W24" s="9">
        <v>2300</v>
      </c>
      <c r="X24" s="161">
        <v>19157</v>
      </c>
      <c r="Y24" s="121">
        <v>22031</v>
      </c>
      <c r="Z24" s="539">
        <v>22031</v>
      </c>
      <c r="AA24" s="540"/>
      <c r="AB24" s="541"/>
      <c r="AC24" s="542">
        <v>25336</v>
      </c>
      <c r="AD24" s="543"/>
      <c r="AE24" s="544"/>
      <c r="AF24" s="539">
        <v>21074</v>
      </c>
      <c r="AG24" s="540"/>
      <c r="AH24" s="541"/>
      <c r="AI24" s="542">
        <v>24234</v>
      </c>
      <c r="AJ24" s="543"/>
      <c r="AK24" s="544"/>
      <c r="AL24" s="545">
        <v>35761</v>
      </c>
      <c r="AM24" s="546"/>
      <c r="AN24" s="18">
        <v>49219.500000000007</v>
      </c>
    </row>
    <row r="25" spans="1:40">
      <c r="A25" s="9">
        <v>2400</v>
      </c>
      <c r="B25" s="24">
        <v>3.9079999999999999</v>
      </c>
      <c r="C25" s="54">
        <v>4.7350000000000003</v>
      </c>
      <c r="D25" s="54">
        <v>6.2629999999999999</v>
      </c>
      <c r="E25" s="136">
        <v>71301</v>
      </c>
      <c r="F25" s="132">
        <v>75222.554999999993</v>
      </c>
      <c r="G25" s="57">
        <v>4.2450000000000001</v>
      </c>
      <c r="H25" s="16">
        <v>5.0460000000000003</v>
      </c>
      <c r="I25" s="16">
        <v>6.4980000000000002</v>
      </c>
      <c r="J25" s="148">
        <v>78846</v>
      </c>
      <c r="K25" s="139">
        <v>83182.53</v>
      </c>
      <c r="L25" s="45">
        <v>4.1459999999999999</v>
      </c>
      <c r="M25" s="47">
        <v>5.3849999999999998</v>
      </c>
      <c r="N25" s="47">
        <v>7.2169999999999996</v>
      </c>
      <c r="O25" s="150">
        <v>79077</v>
      </c>
      <c r="P25" s="142">
        <v>83426.235000000001</v>
      </c>
      <c r="Q25" s="90">
        <v>6.6870000000000003</v>
      </c>
      <c r="R25" s="89">
        <v>8.2080000000000002</v>
      </c>
      <c r="S25" s="89">
        <v>11.106999999999999</v>
      </c>
      <c r="T25" s="154">
        <v>97515</v>
      </c>
      <c r="U25" s="145">
        <v>102878.325</v>
      </c>
      <c r="V25" s="15"/>
      <c r="W25" s="9">
        <v>2400</v>
      </c>
      <c r="X25" s="174">
        <v>19991</v>
      </c>
      <c r="Y25" s="27">
        <v>22990</v>
      </c>
      <c r="Z25" s="629">
        <v>22989</v>
      </c>
      <c r="AA25" s="630"/>
      <c r="AB25" s="631"/>
      <c r="AC25" s="632">
        <v>26438</v>
      </c>
      <c r="AD25" s="633"/>
      <c r="AE25" s="634"/>
      <c r="AF25" s="635">
        <v>21989</v>
      </c>
      <c r="AG25" s="636"/>
      <c r="AH25" s="637"/>
      <c r="AI25" s="638">
        <v>25289</v>
      </c>
      <c r="AJ25" s="639"/>
      <c r="AK25" s="640"/>
      <c r="AL25" s="641">
        <v>37318</v>
      </c>
      <c r="AM25" s="642"/>
      <c r="AN25" s="111">
        <v>51359.000000000007</v>
      </c>
    </row>
    <row r="26" spans="1:40">
      <c r="A26" s="9">
        <v>2500</v>
      </c>
      <c r="B26" s="25">
        <v>3.4670000000000001</v>
      </c>
      <c r="C26" s="53">
        <v>4.2009999999999996</v>
      </c>
      <c r="D26" s="53">
        <v>5.5570000000000004</v>
      </c>
      <c r="E26" s="135">
        <v>81246</v>
      </c>
      <c r="F26" s="131">
        <v>85714.53</v>
      </c>
      <c r="G26" s="25">
        <v>3.7589999999999999</v>
      </c>
      <c r="H26" s="53">
        <v>4.47</v>
      </c>
      <c r="I26" s="53">
        <v>5.7549999999999999</v>
      </c>
      <c r="J26" s="135">
        <v>88287</v>
      </c>
      <c r="K26" s="131">
        <v>93142.784999999989</v>
      </c>
      <c r="L26" s="51">
        <v>3.9249999999999998</v>
      </c>
      <c r="M26" s="52">
        <v>5.0750000000000002</v>
      </c>
      <c r="N26" s="52">
        <v>7.0919999999999996</v>
      </c>
      <c r="O26" s="135">
        <v>90584</v>
      </c>
      <c r="P26" s="131">
        <v>95566.12</v>
      </c>
      <c r="Q26" s="51">
        <v>5.94</v>
      </c>
      <c r="R26" s="52">
        <v>7.2910000000000004</v>
      </c>
      <c r="S26" s="52">
        <v>9.8659999999999997</v>
      </c>
      <c r="T26" s="135">
        <v>108186</v>
      </c>
      <c r="U26" s="131">
        <v>114136.23</v>
      </c>
      <c r="V26" s="15"/>
      <c r="W26" s="9">
        <v>2500</v>
      </c>
      <c r="X26" s="161">
        <v>20823</v>
      </c>
      <c r="Y26" s="121">
        <v>23946</v>
      </c>
      <c r="Z26" s="539">
        <v>23946</v>
      </c>
      <c r="AA26" s="540"/>
      <c r="AB26" s="541"/>
      <c r="AC26" s="542">
        <v>27538</v>
      </c>
      <c r="AD26" s="543"/>
      <c r="AE26" s="544"/>
      <c r="AF26" s="539">
        <v>22905</v>
      </c>
      <c r="AG26" s="540"/>
      <c r="AH26" s="541"/>
      <c r="AI26" s="542">
        <v>26341</v>
      </c>
      <c r="AJ26" s="543"/>
      <c r="AK26" s="544"/>
      <c r="AL26" s="545">
        <v>38870</v>
      </c>
      <c r="AM26" s="546"/>
      <c r="AN26" s="18">
        <v>53499.600000000006</v>
      </c>
    </row>
    <row r="27" spans="1:40">
      <c r="A27" s="9">
        <v>2600</v>
      </c>
      <c r="B27" s="24">
        <v>3.6560000000000001</v>
      </c>
      <c r="C27" s="54">
        <v>4.43</v>
      </c>
      <c r="D27" s="54">
        <v>5.86</v>
      </c>
      <c r="E27" s="136">
        <v>82664</v>
      </c>
      <c r="F27" s="132">
        <v>87210.51999999999</v>
      </c>
      <c r="G27" s="57">
        <v>3.964</v>
      </c>
      <c r="H27" s="16">
        <v>4.7149999999999999</v>
      </c>
      <c r="I27" s="16">
        <v>6.07</v>
      </c>
      <c r="J27" s="148">
        <v>90448</v>
      </c>
      <c r="K27" s="139">
        <v>95422.64</v>
      </c>
      <c r="L27" s="45">
        <v>4.1150000000000002</v>
      </c>
      <c r="M27" s="47">
        <v>5.3230000000000004</v>
      </c>
      <c r="N27" s="47">
        <v>7.4109999999999996</v>
      </c>
      <c r="O27" s="150">
        <v>92746</v>
      </c>
      <c r="P27" s="142">
        <v>97847.03</v>
      </c>
      <c r="Q27" s="90">
        <v>6.2629999999999999</v>
      </c>
      <c r="R27" s="89">
        <v>7.6870000000000003</v>
      </c>
      <c r="S27" s="89">
        <v>10.403</v>
      </c>
      <c r="T27" s="154">
        <v>110992</v>
      </c>
      <c r="U27" s="145">
        <v>117096.56</v>
      </c>
      <c r="V27" s="15"/>
      <c r="W27" s="9">
        <v>2600</v>
      </c>
      <c r="X27" s="174">
        <v>21654</v>
      </c>
      <c r="Y27" s="27">
        <v>24901</v>
      </c>
      <c r="Z27" s="629">
        <v>24901</v>
      </c>
      <c r="AA27" s="630"/>
      <c r="AB27" s="631"/>
      <c r="AC27" s="632">
        <v>28636</v>
      </c>
      <c r="AD27" s="633"/>
      <c r="AE27" s="634"/>
      <c r="AF27" s="635">
        <v>23818</v>
      </c>
      <c r="AG27" s="636"/>
      <c r="AH27" s="637"/>
      <c r="AI27" s="638">
        <v>27391</v>
      </c>
      <c r="AJ27" s="639"/>
      <c r="AK27" s="640"/>
      <c r="AL27" s="641">
        <v>40422</v>
      </c>
      <c r="AM27" s="642"/>
      <c r="AN27" s="111">
        <v>55639.100000000006</v>
      </c>
    </row>
    <row r="28" spans="1:40">
      <c r="A28" s="9">
        <v>2700</v>
      </c>
      <c r="B28" s="25">
        <v>3.8450000000000002</v>
      </c>
      <c r="C28" s="53">
        <v>4.6589999999999998</v>
      </c>
      <c r="D28" s="53">
        <v>6.1630000000000003</v>
      </c>
      <c r="E28" s="135">
        <v>84079</v>
      </c>
      <c r="F28" s="131">
        <v>88703.345000000001</v>
      </c>
      <c r="G28" s="25">
        <v>4.17</v>
      </c>
      <c r="H28" s="53">
        <v>4.9589999999999996</v>
      </c>
      <c r="I28" s="53">
        <v>6.3849999999999998</v>
      </c>
      <c r="J28" s="135">
        <v>92608</v>
      </c>
      <c r="K28" s="131">
        <v>97701.439999999988</v>
      </c>
      <c r="L28" s="51">
        <v>4.3049999999999997</v>
      </c>
      <c r="M28" s="52">
        <v>5.57</v>
      </c>
      <c r="N28" s="52">
        <v>7.73</v>
      </c>
      <c r="O28" s="135">
        <v>94906</v>
      </c>
      <c r="P28" s="131">
        <v>100125.82999999999</v>
      </c>
      <c r="Q28" s="51">
        <v>6.5869999999999997</v>
      </c>
      <c r="R28" s="52">
        <v>8.0839999999999996</v>
      </c>
      <c r="S28" s="52">
        <v>10.94</v>
      </c>
      <c r="T28" s="135">
        <v>113797</v>
      </c>
      <c r="U28" s="131">
        <v>120055.83499999999</v>
      </c>
      <c r="V28" s="15"/>
      <c r="W28" s="9">
        <v>2700</v>
      </c>
      <c r="X28" s="161">
        <v>22488</v>
      </c>
      <c r="Y28" s="121">
        <v>25862</v>
      </c>
      <c r="Z28" s="539">
        <v>25861</v>
      </c>
      <c r="AA28" s="540"/>
      <c r="AB28" s="541"/>
      <c r="AC28" s="542">
        <v>29741</v>
      </c>
      <c r="AD28" s="543"/>
      <c r="AE28" s="544"/>
      <c r="AF28" s="539">
        <v>24737</v>
      </c>
      <c r="AG28" s="540"/>
      <c r="AH28" s="541"/>
      <c r="AI28" s="542">
        <v>28448</v>
      </c>
      <c r="AJ28" s="543"/>
      <c r="AK28" s="544"/>
      <c r="AL28" s="545">
        <v>41980</v>
      </c>
      <c r="AM28" s="546"/>
      <c r="AN28" s="18">
        <v>57779.700000000004</v>
      </c>
    </row>
    <row r="29" spans="1:40">
      <c r="A29" s="9">
        <v>2800</v>
      </c>
      <c r="B29" s="24">
        <v>4.0339999999999998</v>
      </c>
      <c r="C29" s="54">
        <v>4.8879999999999999</v>
      </c>
      <c r="D29" s="54">
        <v>6.4660000000000002</v>
      </c>
      <c r="E29" s="136">
        <v>85494</v>
      </c>
      <c r="F29" s="132">
        <v>90196.17</v>
      </c>
      <c r="G29" s="57">
        <v>4.3760000000000003</v>
      </c>
      <c r="H29" s="16">
        <v>5.2030000000000003</v>
      </c>
      <c r="I29" s="16">
        <v>6.6989999999999998</v>
      </c>
      <c r="J29" s="148">
        <v>94768</v>
      </c>
      <c r="K29" s="139">
        <v>99980.239999999991</v>
      </c>
      <c r="L29" s="45">
        <v>4.4950000000000001</v>
      </c>
      <c r="M29" s="47">
        <v>5.8179999999999996</v>
      </c>
      <c r="N29" s="47">
        <v>8.0500000000000007</v>
      </c>
      <c r="O29" s="150">
        <v>97066</v>
      </c>
      <c r="P29" s="142">
        <v>102404.62999999999</v>
      </c>
      <c r="Q29" s="90">
        <v>6.91</v>
      </c>
      <c r="R29" s="89">
        <v>8.4809999999999999</v>
      </c>
      <c r="S29" s="89">
        <v>11.476000000000001</v>
      </c>
      <c r="T29" s="154">
        <v>116601</v>
      </c>
      <c r="U29" s="145">
        <v>123014.05499999999</v>
      </c>
      <c r="V29" s="15"/>
      <c r="W29" s="9">
        <v>2800</v>
      </c>
      <c r="X29" s="174">
        <v>23323</v>
      </c>
      <c r="Y29" s="27">
        <v>26820</v>
      </c>
      <c r="Z29" s="629">
        <v>26821</v>
      </c>
      <c r="AA29" s="630"/>
      <c r="AB29" s="631"/>
      <c r="AC29" s="632">
        <v>30843</v>
      </c>
      <c r="AD29" s="633"/>
      <c r="AE29" s="634"/>
      <c r="AF29" s="635">
        <v>25655</v>
      </c>
      <c r="AG29" s="636"/>
      <c r="AH29" s="637"/>
      <c r="AI29" s="638">
        <v>29502</v>
      </c>
      <c r="AJ29" s="639"/>
      <c r="AK29" s="640"/>
      <c r="AL29" s="641">
        <v>43536</v>
      </c>
      <c r="AM29" s="642"/>
      <c r="AN29" s="111">
        <v>59919.200000000004</v>
      </c>
    </row>
    <row r="30" spans="1:40">
      <c r="A30" s="9">
        <v>2900</v>
      </c>
      <c r="B30" s="25">
        <v>4.2229999999999999</v>
      </c>
      <c r="C30" s="53">
        <v>5.117</v>
      </c>
      <c r="D30" s="53">
        <v>6.7690000000000001</v>
      </c>
      <c r="E30" s="135">
        <v>86903</v>
      </c>
      <c r="F30" s="131">
        <v>91682.664999999994</v>
      </c>
      <c r="G30" s="25">
        <v>4.5810000000000004</v>
      </c>
      <c r="H30" s="53">
        <v>5.4480000000000004</v>
      </c>
      <c r="I30" s="53">
        <v>7.0140000000000002</v>
      </c>
      <c r="J30" s="135">
        <v>96651</v>
      </c>
      <c r="K30" s="131">
        <v>101966.80499999999</v>
      </c>
      <c r="L30" s="51">
        <v>4.6849999999999996</v>
      </c>
      <c r="M30" s="52">
        <v>6.0659999999999998</v>
      </c>
      <c r="N30" s="52">
        <v>8.3689999999999998</v>
      </c>
      <c r="O30" s="135">
        <v>98949</v>
      </c>
      <c r="P30" s="131">
        <v>104391.19499999999</v>
      </c>
      <c r="Q30" s="51">
        <v>7.2329999999999997</v>
      </c>
      <c r="R30" s="52">
        <v>8.8780000000000001</v>
      </c>
      <c r="S30" s="52">
        <v>12.013</v>
      </c>
      <c r="T30" s="135">
        <v>119242</v>
      </c>
      <c r="U30" s="131">
        <v>125800.31</v>
      </c>
      <c r="V30" s="15"/>
      <c r="W30" s="9">
        <v>2900</v>
      </c>
      <c r="X30" s="161">
        <v>24157</v>
      </c>
      <c r="Y30" s="121">
        <v>27781</v>
      </c>
      <c r="Z30" s="539">
        <v>27781</v>
      </c>
      <c r="AA30" s="540"/>
      <c r="AB30" s="541"/>
      <c r="AC30" s="542">
        <v>31948</v>
      </c>
      <c r="AD30" s="543"/>
      <c r="AE30" s="544"/>
      <c r="AF30" s="539">
        <v>26571</v>
      </c>
      <c r="AG30" s="540"/>
      <c r="AH30" s="541"/>
      <c r="AI30" s="542">
        <v>30558</v>
      </c>
      <c r="AJ30" s="543"/>
      <c r="AK30" s="544"/>
      <c r="AL30" s="545">
        <v>45093</v>
      </c>
      <c r="AM30" s="546"/>
      <c r="AN30" s="18">
        <v>62058.700000000004</v>
      </c>
    </row>
    <row r="31" spans="1:40">
      <c r="A31" s="9">
        <v>3000</v>
      </c>
      <c r="B31" s="24">
        <v>4.4119999999999999</v>
      </c>
      <c r="C31" s="54">
        <v>5.3460000000000001</v>
      </c>
      <c r="D31" s="54">
        <v>7.0720000000000001</v>
      </c>
      <c r="E31" s="136">
        <v>88313</v>
      </c>
      <c r="F31" s="132">
        <v>93170.214999999997</v>
      </c>
      <c r="G31" s="57">
        <v>4.7869999999999999</v>
      </c>
      <c r="H31" s="16">
        <v>5.6920000000000002</v>
      </c>
      <c r="I31" s="16">
        <v>7.3289999999999997</v>
      </c>
      <c r="J31" s="148">
        <v>98535</v>
      </c>
      <c r="K31" s="139">
        <v>103954.42499999999</v>
      </c>
      <c r="L31" s="45">
        <v>4.8739999999999997</v>
      </c>
      <c r="M31" s="47">
        <v>6.3129999999999997</v>
      </c>
      <c r="N31" s="47">
        <v>8.6880000000000006</v>
      </c>
      <c r="O31" s="150">
        <v>100833</v>
      </c>
      <c r="P31" s="142">
        <v>106378.81499999999</v>
      </c>
      <c r="Q31" s="90">
        <v>7.556</v>
      </c>
      <c r="R31" s="89">
        <v>9.2739999999999991</v>
      </c>
      <c r="S31" s="89">
        <v>12.55</v>
      </c>
      <c r="T31" s="154">
        <v>121882</v>
      </c>
      <c r="U31" s="145">
        <v>128585.51</v>
      </c>
      <c r="V31" s="15"/>
      <c r="W31" s="9">
        <v>3000</v>
      </c>
      <c r="X31" s="174">
        <v>24992</v>
      </c>
      <c r="Y31" s="27">
        <v>28739</v>
      </c>
      <c r="Z31" s="629">
        <v>28739</v>
      </c>
      <c r="AA31" s="630"/>
      <c r="AB31" s="631"/>
      <c r="AC31" s="632">
        <v>33050</v>
      </c>
      <c r="AD31" s="633"/>
      <c r="AE31" s="634"/>
      <c r="AF31" s="635">
        <v>27491</v>
      </c>
      <c r="AG31" s="636"/>
      <c r="AH31" s="637"/>
      <c r="AI31" s="638">
        <v>31613</v>
      </c>
      <c r="AJ31" s="639"/>
      <c r="AK31" s="640"/>
      <c r="AL31" s="641">
        <v>46650</v>
      </c>
      <c r="AM31" s="642"/>
      <c r="AN31" s="111">
        <v>64199.3</v>
      </c>
    </row>
    <row r="32" spans="1:40">
      <c r="A32" s="9">
        <v>3100</v>
      </c>
      <c r="B32" s="25">
        <v>4.601</v>
      </c>
      <c r="C32" s="53">
        <v>5.5750000000000002</v>
      </c>
      <c r="D32" s="53">
        <v>7.375</v>
      </c>
      <c r="E32" s="135">
        <v>97811</v>
      </c>
      <c r="F32" s="131">
        <v>103190.605</v>
      </c>
      <c r="G32" s="25">
        <v>4.9930000000000003</v>
      </c>
      <c r="H32" s="53">
        <v>5.9370000000000003</v>
      </c>
      <c r="I32" s="53">
        <v>7.6440000000000001</v>
      </c>
      <c r="J32" s="135">
        <v>108508</v>
      </c>
      <c r="K32" s="131">
        <v>114475.93999999999</v>
      </c>
      <c r="L32" s="51">
        <v>5.0640000000000001</v>
      </c>
      <c r="M32" s="52">
        <v>6.5609999999999999</v>
      </c>
      <c r="N32" s="52">
        <v>9.0069999999999997</v>
      </c>
      <c r="O32" s="135">
        <v>110347</v>
      </c>
      <c r="P32" s="131">
        <v>116416.08499999999</v>
      </c>
      <c r="Q32" s="51">
        <v>7.88</v>
      </c>
      <c r="R32" s="52">
        <v>9.6709999999999994</v>
      </c>
      <c r="S32" s="52">
        <v>13.087</v>
      </c>
      <c r="T32" s="135">
        <v>132153</v>
      </c>
      <c r="U32" s="131">
        <v>139421.41499999998</v>
      </c>
      <c r="V32" s="15"/>
      <c r="W32" s="9">
        <v>3100</v>
      </c>
      <c r="X32" s="161">
        <v>25823</v>
      </c>
      <c r="Y32" s="121">
        <v>29696</v>
      </c>
      <c r="Z32" s="539">
        <v>29696</v>
      </c>
      <c r="AA32" s="540"/>
      <c r="AB32" s="541"/>
      <c r="AC32" s="542">
        <v>34150</v>
      </c>
      <c r="AD32" s="543"/>
      <c r="AE32" s="544"/>
      <c r="AF32" s="539">
        <v>28403</v>
      </c>
      <c r="AG32" s="540"/>
      <c r="AH32" s="541"/>
      <c r="AI32" s="542">
        <v>32665</v>
      </c>
      <c r="AJ32" s="543"/>
      <c r="AK32" s="544"/>
      <c r="AL32" s="545">
        <v>48202</v>
      </c>
      <c r="AM32" s="546"/>
      <c r="AN32" s="18">
        <v>66338.8</v>
      </c>
    </row>
    <row r="33" spans="1:40">
      <c r="A33" s="9">
        <v>3200</v>
      </c>
      <c r="B33" s="24">
        <v>4.79</v>
      </c>
      <c r="C33" s="54">
        <v>5.8040000000000003</v>
      </c>
      <c r="D33" s="54">
        <v>7.6779999999999999</v>
      </c>
      <c r="E33" s="136">
        <v>107309</v>
      </c>
      <c r="F33" s="132">
        <v>113210.995</v>
      </c>
      <c r="G33" s="57">
        <v>5.1980000000000004</v>
      </c>
      <c r="H33" s="16">
        <v>6.181</v>
      </c>
      <c r="I33" s="16">
        <v>7.9589999999999996</v>
      </c>
      <c r="J33" s="148">
        <v>118480</v>
      </c>
      <c r="K33" s="139">
        <v>124996.4</v>
      </c>
      <c r="L33" s="45">
        <v>5.2539999999999996</v>
      </c>
      <c r="M33" s="47">
        <v>6.8090000000000002</v>
      </c>
      <c r="N33" s="47">
        <v>9.327</v>
      </c>
      <c r="O33" s="150">
        <v>119861</v>
      </c>
      <c r="P33" s="142">
        <v>126453.355</v>
      </c>
      <c r="Q33" s="90">
        <v>8.2029999999999994</v>
      </c>
      <c r="R33" s="89">
        <v>10.068</v>
      </c>
      <c r="S33" s="89">
        <v>13.624000000000001</v>
      </c>
      <c r="T33" s="154">
        <v>142423</v>
      </c>
      <c r="U33" s="145">
        <v>150256.26499999998</v>
      </c>
      <c r="V33" s="15"/>
      <c r="W33" s="9">
        <v>3200</v>
      </c>
      <c r="X33" s="174">
        <v>26652</v>
      </c>
      <c r="Y33" s="27">
        <v>30650</v>
      </c>
      <c r="Z33" s="629">
        <v>30651</v>
      </c>
      <c r="AA33" s="630"/>
      <c r="AB33" s="631"/>
      <c r="AC33" s="632">
        <v>35248</v>
      </c>
      <c r="AD33" s="633"/>
      <c r="AE33" s="634"/>
      <c r="AF33" s="635">
        <v>29318</v>
      </c>
      <c r="AG33" s="636"/>
      <c r="AH33" s="637"/>
      <c r="AI33" s="638">
        <v>33715</v>
      </c>
      <c r="AJ33" s="639"/>
      <c r="AK33" s="640"/>
      <c r="AL33" s="641">
        <v>49754</v>
      </c>
      <c r="AM33" s="642"/>
      <c r="AN33" s="111">
        <v>68479.400000000009</v>
      </c>
    </row>
    <row r="34" spans="1:40">
      <c r="A34" s="9">
        <v>3300</v>
      </c>
      <c r="B34" s="25">
        <v>4.9790000000000001</v>
      </c>
      <c r="C34" s="53">
        <v>6.0339999999999998</v>
      </c>
      <c r="D34" s="53">
        <v>7.9809999999999999</v>
      </c>
      <c r="E34" s="135">
        <v>108180</v>
      </c>
      <c r="F34" s="131">
        <v>114129.9</v>
      </c>
      <c r="G34" s="25">
        <v>5.4039999999999999</v>
      </c>
      <c r="H34" s="53">
        <v>6.4249999999999998</v>
      </c>
      <c r="I34" s="53">
        <v>8.2739999999999991</v>
      </c>
      <c r="J34" s="135">
        <v>120303</v>
      </c>
      <c r="K34" s="131">
        <v>126919.66499999999</v>
      </c>
      <c r="L34" s="51">
        <v>5.444</v>
      </c>
      <c r="M34" s="52">
        <v>7.056</v>
      </c>
      <c r="N34" s="52">
        <v>9.6460000000000008</v>
      </c>
      <c r="O34" s="135">
        <v>121684</v>
      </c>
      <c r="P34" s="131">
        <v>128376.62</v>
      </c>
      <c r="Q34" s="51">
        <v>8.5259999999999998</v>
      </c>
      <c r="R34" s="52">
        <v>10.464</v>
      </c>
      <c r="S34" s="52">
        <v>14.161</v>
      </c>
      <c r="T34" s="135">
        <v>144757</v>
      </c>
      <c r="U34" s="131">
        <v>152718.63499999998</v>
      </c>
      <c r="V34" s="15"/>
      <c r="W34" s="9">
        <v>3300</v>
      </c>
      <c r="X34" s="161">
        <v>27488</v>
      </c>
      <c r="Y34" s="121">
        <v>31611</v>
      </c>
      <c r="Z34" s="539">
        <v>31610</v>
      </c>
      <c r="AA34" s="540"/>
      <c r="AB34" s="541"/>
      <c r="AC34" s="542">
        <v>36353</v>
      </c>
      <c r="AD34" s="543"/>
      <c r="AE34" s="544"/>
      <c r="AF34" s="539">
        <v>30235</v>
      </c>
      <c r="AG34" s="540"/>
      <c r="AH34" s="541"/>
      <c r="AI34" s="542">
        <v>34771</v>
      </c>
      <c r="AJ34" s="543"/>
      <c r="AK34" s="544"/>
      <c r="AL34" s="545">
        <v>51312</v>
      </c>
      <c r="AM34" s="546"/>
      <c r="AN34" s="18">
        <v>70618.900000000009</v>
      </c>
    </row>
    <row r="35" spans="1:40">
      <c r="A35" s="9">
        <v>3400</v>
      </c>
      <c r="B35" s="24">
        <v>5.1680000000000001</v>
      </c>
      <c r="C35" s="54">
        <v>6.2640000000000002</v>
      </c>
      <c r="D35" s="54">
        <v>8.2840000000000007</v>
      </c>
      <c r="E35" s="136">
        <v>109052</v>
      </c>
      <c r="F35" s="132">
        <v>115049.85999999999</v>
      </c>
      <c r="G35" s="57">
        <v>5.61</v>
      </c>
      <c r="H35" s="16">
        <v>6.67</v>
      </c>
      <c r="I35" s="16">
        <v>8.5890000000000004</v>
      </c>
      <c r="J35" s="148">
        <v>122126</v>
      </c>
      <c r="K35" s="139">
        <v>128842.93</v>
      </c>
      <c r="L35" s="45">
        <v>5.6340000000000003</v>
      </c>
      <c r="M35" s="47">
        <v>7.3040000000000003</v>
      </c>
      <c r="N35" s="47">
        <v>9.9649999999999999</v>
      </c>
      <c r="O35" s="150">
        <v>123507</v>
      </c>
      <c r="P35" s="142">
        <v>130299.88499999999</v>
      </c>
      <c r="Q35" s="90">
        <v>8.8490000000000002</v>
      </c>
      <c r="R35" s="89">
        <v>10.861000000000001</v>
      </c>
      <c r="S35" s="89">
        <v>14.698</v>
      </c>
      <c r="T35" s="154">
        <v>147092</v>
      </c>
      <c r="U35" s="145">
        <v>155182.06</v>
      </c>
      <c r="V35" s="15"/>
      <c r="W35" s="9">
        <v>3400</v>
      </c>
      <c r="X35" s="174">
        <v>28321</v>
      </c>
      <c r="Y35" s="27">
        <v>32570</v>
      </c>
      <c r="Z35" s="629">
        <v>32569</v>
      </c>
      <c r="AA35" s="630"/>
      <c r="AB35" s="631"/>
      <c r="AC35" s="632">
        <v>37455</v>
      </c>
      <c r="AD35" s="633"/>
      <c r="AE35" s="634"/>
      <c r="AF35" s="635">
        <v>31153</v>
      </c>
      <c r="AG35" s="636"/>
      <c r="AH35" s="637"/>
      <c r="AI35" s="638">
        <v>35827</v>
      </c>
      <c r="AJ35" s="639"/>
      <c r="AK35" s="640"/>
      <c r="AL35" s="641">
        <v>52869</v>
      </c>
      <c r="AM35" s="642"/>
      <c r="AN35" s="111">
        <v>72759.5</v>
      </c>
    </row>
    <row r="36" spans="1:40">
      <c r="A36" s="9">
        <v>3500</v>
      </c>
      <c r="B36" s="25">
        <v>5.3570000000000002</v>
      </c>
      <c r="C36" s="53">
        <v>6.4930000000000003</v>
      </c>
      <c r="D36" s="53">
        <v>8.5869999999999997</v>
      </c>
      <c r="E36" s="135">
        <v>109923</v>
      </c>
      <c r="F36" s="131">
        <v>115968.765</v>
      </c>
      <c r="G36" s="25">
        <v>5.8150000000000004</v>
      </c>
      <c r="H36" s="53">
        <v>6.9139999999999997</v>
      </c>
      <c r="I36" s="53">
        <v>8.9030000000000005</v>
      </c>
      <c r="J36" s="135">
        <v>123948</v>
      </c>
      <c r="K36" s="131">
        <v>130765.14</v>
      </c>
      <c r="L36" s="51">
        <v>5.8239999999999998</v>
      </c>
      <c r="M36" s="52">
        <v>7.5510000000000002</v>
      </c>
      <c r="N36" s="52">
        <v>10.284000000000001</v>
      </c>
      <c r="O36" s="135">
        <v>125328</v>
      </c>
      <c r="P36" s="131">
        <v>132221.03999999998</v>
      </c>
      <c r="Q36" s="51">
        <v>9.1720000000000006</v>
      </c>
      <c r="R36" s="52">
        <v>11.257999999999999</v>
      </c>
      <c r="S36" s="52">
        <v>15.234999999999999</v>
      </c>
      <c r="T36" s="135">
        <v>149425</v>
      </c>
      <c r="U36" s="131">
        <v>157643.375</v>
      </c>
      <c r="V36" s="15"/>
      <c r="W36" s="9">
        <v>3500</v>
      </c>
      <c r="X36" s="161">
        <v>29155</v>
      </c>
      <c r="Y36" s="121">
        <v>33527</v>
      </c>
      <c r="Z36" s="539">
        <v>33526</v>
      </c>
      <c r="AA36" s="540"/>
      <c r="AB36" s="541"/>
      <c r="AC36" s="542">
        <v>38556</v>
      </c>
      <c r="AD36" s="543"/>
      <c r="AE36" s="544"/>
      <c r="AF36" s="539">
        <v>32068</v>
      </c>
      <c r="AG36" s="540"/>
      <c r="AH36" s="541"/>
      <c r="AI36" s="542">
        <v>36878</v>
      </c>
      <c r="AJ36" s="543"/>
      <c r="AK36" s="544"/>
      <c r="AL36" s="545">
        <v>54421</v>
      </c>
      <c r="AM36" s="546"/>
      <c r="AN36" s="18">
        <v>74899</v>
      </c>
    </row>
    <row r="37" spans="1:40">
      <c r="A37" s="9">
        <v>3600</v>
      </c>
      <c r="B37" s="24">
        <v>5.5460000000000003</v>
      </c>
      <c r="C37" s="54">
        <v>6.7220000000000004</v>
      </c>
      <c r="D37" s="54">
        <v>8.89</v>
      </c>
      <c r="E37" s="136">
        <v>110794</v>
      </c>
      <c r="F37" s="132">
        <v>116887.67</v>
      </c>
      <c r="G37" s="57">
        <v>6.0209999999999999</v>
      </c>
      <c r="H37" s="16">
        <v>7.1589999999999998</v>
      </c>
      <c r="I37" s="16">
        <v>9.218</v>
      </c>
      <c r="J37" s="148">
        <v>125769</v>
      </c>
      <c r="K37" s="139">
        <v>132686.29499999998</v>
      </c>
      <c r="L37" s="45">
        <v>6.0140000000000002</v>
      </c>
      <c r="M37" s="47">
        <v>7.7990000000000004</v>
      </c>
      <c r="N37" s="47">
        <v>10.603999999999999</v>
      </c>
      <c r="O37" s="150">
        <v>127149</v>
      </c>
      <c r="P37" s="142">
        <v>134142.19499999998</v>
      </c>
      <c r="Q37" s="90">
        <v>9.4960000000000004</v>
      </c>
      <c r="R37" s="89">
        <v>11.654999999999999</v>
      </c>
      <c r="S37" s="89">
        <v>15.772</v>
      </c>
      <c r="T37" s="154">
        <v>151758</v>
      </c>
      <c r="U37" s="145">
        <v>160104.69</v>
      </c>
      <c r="V37" s="15"/>
      <c r="W37" s="9">
        <v>3600</v>
      </c>
      <c r="X37" s="174">
        <v>29983</v>
      </c>
      <c r="Y37" s="27">
        <v>34481</v>
      </c>
      <c r="Z37" s="629">
        <v>34480</v>
      </c>
      <c r="AA37" s="630"/>
      <c r="AB37" s="631"/>
      <c r="AC37" s="632">
        <v>39653</v>
      </c>
      <c r="AD37" s="633"/>
      <c r="AE37" s="634"/>
      <c r="AF37" s="635">
        <v>32982</v>
      </c>
      <c r="AG37" s="636"/>
      <c r="AH37" s="637"/>
      <c r="AI37" s="638">
        <v>37929</v>
      </c>
      <c r="AJ37" s="639"/>
      <c r="AK37" s="640"/>
      <c r="AL37" s="641">
        <v>55973</v>
      </c>
      <c r="AM37" s="642"/>
      <c r="AN37" s="111">
        <v>77038.5</v>
      </c>
    </row>
    <row r="38" spans="1:40">
      <c r="A38" s="9">
        <v>3700</v>
      </c>
      <c r="B38" s="25">
        <v>5.7350000000000003</v>
      </c>
      <c r="C38" s="53">
        <v>6.9509999999999996</v>
      </c>
      <c r="D38" s="53">
        <v>9.1929999999999996</v>
      </c>
      <c r="E38" s="135">
        <v>111653</v>
      </c>
      <c r="F38" s="131">
        <v>117793.91499999999</v>
      </c>
      <c r="G38" s="25">
        <v>6.2270000000000003</v>
      </c>
      <c r="H38" s="53">
        <v>7.4029999999999996</v>
      </c>
      <c r="I38" s="53">
        <v>9.5329999999999995</v>
      </c>
      <c r="J38" s="135">
        <v>127579</v>
      </c>
      <c r="K38" s="131">
        <v>134595.845</v>
      </c>
      <c r="L38" s="51">
        <v>6.2039999999999997</v>
      </c>
      <c r="M38" s="52">
        <v>8.0470000000000006</v>
      </c>
      <c r="N38" s="52">
        <v>10.923</v>
      </c>
      <c r="O38" s="135">
        <v>128959</v>
      </c>
      <c r="P38" s="131">
        <v>136051.745</v>
      </c>
      <c r="Q38" s="51">
        <v>9.8190000000000008</v>
      </c>
      <c r="R38" s="52">
        <v>12.051</v>
      </c>
      <c r="S38" s="52">
        <v>16.308</v>
      </c>
      <c r="T38" s="135">
        <v>154362</v>
      </c>
      <c r="U38" s="131">
        <v>162851.91</v>
      </c>
      <c r="V38" s="15"/>
      <c r="W38" s="9">
        <v>3700</v>
      </c>
      <c r="X38" s="161">
        <v>30819</v>
      </c>
      <c r="Y38" s="121">
        <v>35442</v>
      </c>
      <c r="Z38" s="539">
        <v>35442</v>
      </c>
      <c r="AA38" s="540"/>
      <c r="AB38" s="541"/>
      <c r="AC38" s="542">
        <v>40758</v>
      </c>
      <c r="AD38" s="543"/>
      <c r="AE38" s="544"/>
      <c r="AF38" s="539">
        <v>33901</v>
      </c>
      <c r="AG38" s="540"/>
      <c r="AH38" s="541"/>
      <c r="AI38" s="542">
        <v>38985</v>
      </c>
      <c r="AJ38" s="543"/>
      <c r="AK38" s="544"/>
      <c r="AL38" s="545">
        <v>57530</v>
      </c>
      <c r="AM38" s="546"/>
      <c r="AN38" s="18">
        <v>79179.100000000006</v>
      </c>
    </row>
    <row r="39" spans="1:40">
      <c r="A39" s="9">
        <v>3800</v>
      </c>
      <c r="B39" s="24">
        <v>5.9240000000000004</v>
      </c>
      <c r="C39" s="54">
        <v>7.18</v>
      </c>
      <c r="D39" s="54">
        <v>9.4960000000000004</v>
      </c>
      <c r="E39" s="136">
        <v>112513</v>
      </c>
      <c r="F39" s="132">
        <v>118701.215</v>
      </c>
      <c r="G39" s="57">
        <v>6.4320000000000004</v>
      </c>
      <c r="H39" s="16">
        <v>7.6470000000000002</v>
      </c>
      <c r="I39" s="16">
        <v>9.8480000000000008</v>
      </c>
      <c r="J39" s="148">
        <v>129389</v>
      </c>
      <c r="K39" s="139">
        <v>136505.39499999999</v>
      </c>
      <c r="L39" s="45">
        <v>6.3940000000000001</v>
      </c>
      <c r="M39" s="47">
        <v>8.2940000000000005</v>
      </c>
      <c r="N39" s="47">
        <v>11.242000000000001</v>
      </c>
      <c r="O39" s="150">
        <v>130769</v>
      </c>
      <c r="P39" s="142">
        <v>137961.29499999998</v>
      </c>
      <c r="Q39" s="90">
        <v>10.141999999999999</v>
      </c>
      <c r="R39" s="89">
        <v>12.448</v>
      </c>
      <c r="S39" s="89">
        <v>16.844999999999999</v>
      </c>
      <c r="T39" s="154">
        <v>156967</v>
      </c>
      <c r="U39" s="145">
        <v>165600.185</v>
      </c>
      <c r="V39" s="15"/>
      <c r="W39" s="9">
        <v>3800</v>
      </c>
      <c r="X39" s="174">
        <v>31652</v>
      </c>
      <c r="Y39" s="27">
        <v>36400</v>
      </c>
      <c r="Z39" s="629">
        <v>36401</v>
      </c>
      <c r="AA39" s="630"/>
      <c r="AB39" s="631"/>
      <c r="AC39" s="632">
        <v>41860</v>
      </c>
      <c r="AD39" s="633"/>
      <c r="AE39" s="634"/>
      <c r="AF39" s="635">
        <v>34817</v>
      </c>
      <c r="AG39" s="636"/>
      <c r="AH39" s="637"/>
      <c r="AI39" s="638">
        <v>40040</v>
      </c>
      <c r="AJ39" s="639"/>
      <c r="AK39" s="640"/>
      <c r="AL39" s="641">
        <v>59087</v>
      </c>
      <c r="AM39" s="642"/>
      <c r="AN39" s="111">
        <v>81318.600000000006</v>
      </c>
    </row>
    <row r="40" spans="1:40">
      <c r="A40" s="9">
        <v>3900</v>
      </c>
      <c r="B40" s="25">
        <v>6.1139999999999999</v>
      </c>
      <c r="C40" s="53">
        <v>7.4089999999999998</v>
      </c>
      <c r="D40" s="53">
        <v>9.7989999999999995</v>
      </c>
      <c r="E40" s="135">
        <v>121463</v>
      </c>
      <c r="F40" s="131">
        <v>128143.465</v>
      </c>
      <c r="G40" s="25">
        <v>6.6379999999999999</v>
      </c>
      <c r="H40" s="53">
        <v>7.8920000000000003</v>
      </c>
      <c r="I40" s="53">
        <v>10.163</v>
      </c>
      <c r="J40" s="135">
        <v>139290</v>
      </c>
      <c r="K40" s="131">
        <v>146950.94999999998</v>
      </c>
      <c r="L40" s="51">
        <v>6.5839999999999996</v>
      </c>
      <c r="M40" s="52">
        <v>8.5419999999999998</v>
      </c>
      <c r="N40" s="52">
        <v>11.561</v>
      </c>
      <c r="O40" s="135">
        <v>140211</v>
      </c>
      <c r="P40" s="131">
        <v>147922.60499999998</v>
      </c>
      <c r="Q40" s="51">
        <v>10.465</v>
      </c>
      <c r="R40" s="52">
        <v>12.845000000000001</v>
      </c>
      <c r="S40" s="52">
        <v>17.382000000000001</v>
      </c>
      <c r="T40" s="135">
        <v>167200</v>
      </c>
      <c r="U40" s="131">
        <v>176396</v>
      </c>
      <c r="V40" s="15"/>
      <c r="W40" s="9">
        <v>3900</v>
      </c>
      <c r="X40" s="161">
        <v>32488</v>
      </c>
      <c r="Y40" s="121">
        <v>37361</v>
      </c>
      <c r="Z40" s="539">
        <v>37362</v>
      </c>
      <c r="AA40" s="540"/>
      <c r="AB40" s="541"/>
      <c r="AC40" s="542">
        <v>42965</v>
      </c>
      <c r="AD40" s="543"/>
      <c r="AE40" s="544"/>
      <c r="AF40" s="539">
        <v>35735</v>
      </c>
      <c r="AG40" s="540"/>
      <c r="AH40" s="541"/>
      <c r="AI40" s="542">
        <v>41095</v>
      </c>
      <c r="AJ40" s="543"/>
      <c r="AK40" s="544"/>
      <c r="AL40" s="545">
        <v>60645</v>
      </c>
      <c r="AM40" s="546"/>
      <c r="AN40" s="18">
        <v>83459.200000000012</v>
      </c>
    </row>
    <row r="41" spans="1:40">
      <c r="A41" s="9">
        <v>4000</v>
      </c>
      <c r="B41" s="24">
        <v>6.3040000000000003</v>
      </c>
      <c r="C41" s="54">
        <v>7.6379999999999999</v>
      </c>
      <c r="D41" s="54">
        <v>10.102</v>
      </c>
      <c r="E41" s="136">
        <v>130413</v>
      </c>
      <c r="F41" s="132">
        <v>137585.715</v>
      </c>
      <c r="G41" s="57">
        <v>6.8440000000000003</v>
      </c>
      <c r="H41" s="16">
        <v>8.1359999999999992</v>
      </c>
      <c r="I41" s="16">
        <v>10.478</v>
      </c>
      <c r="J41" s="148">
        <v>149190</v>
      </c>
      <c r="K41" s="139">
        <v>157395.44999999998</v>
      </c>
      <c r="L41" s="45">
        <v>6.7729999999999997</v>
      </c>
      <c r="M41" s="47">
        <v>8.7899999999999991</v>
      </c>
      <c r="N41" s="47">
        <v>11.881</v>
      </c>
      <c r="O41" s="150">
        <v>149654</v>
      </c>
      <c r="P41" s="142">
        <v>157884.97</v>
      </c>
      <c r="Q41" s="90">
        <v>10.788</v>
      </c>
      <c r="R41" s="89">
        <v>13.242000000000001</v>
      </c>
      <c r="S41" s="89">
        <v>17.919</v>
      </c>
      <c r="T41" s="154">
        <v>177434</v>
      </c>
      <c r="U41" s="145">
        <v>187192.87</v>
      </c>
      <c r="V41" s="15"/>
      <c r="W41" s="9">
        <v>4000</v>
      </c>
      <c r="X41" s="174">
        <v>33321</v>
      </c>
      <c r="Y41" s="27">
        <v>38319</v>
      </c>
      <c r="Z41" s="629">
        <v>38319</v>
      </c>
      <c r="AA41" s="630"/>
      <c r="AB41" s="631"/>
      <c r="AC41" s="632">
        <v>44067</v>
      </c>
      <c r="AD41" s="633"/>
      <c r="AE41" s="634"/>
      <c r="AF41" s="635">
        <v>36653</v>
      </c>
      <c r="AG41" s="636"/>
      <c r="AH41" s="637"/>
      <c r="AI41" s="638">
        <v>42151</v>
      </c>
      <c r="AJ41" s="639"/>
      <c r="AK41" s="640"/>
      <c r="AL41" s="641">
        <v>62201</v>
      </c>
      <c r="AM41" s="642"/>
      <c r="AN41" s="111">
        <v>85598.700000000012</v>
      </c>
    </row>
    <row r="42" spans="1:40">
      <c r="A42" s="9">
        <v>4100</v>
      </c>
      <c r="B42" s="25">
        <v>6.4930000000000003</v>
      </c>
      <c r="C42" s="53">
        <v>7.867</v>
      </c>
      <c r="D42" s="53">
        <v>10.404999999999999</v>
      </c>
      <c r="E42" s="135">
        <v>132279</v>
      </c>
      <c r="F42" s="131">
        <v>139554.345</v>
      </c>
      <c r="G42" s="25">
        <v>7.0490000000000004</v>
      </c>
      <c r="H42" s="53">
        <v>8.3810000000000002</v>
      </c>
      <c r="I42" s="53">
        <v>10.792999999999999</v>
      </c>
      <c r="J42" s="135">
        <v>150586</v>
      </c>
      <c r="K42" s="131">
        <v>158868.22999999998</v>
      </c>
      <c r="L42" s="51">
        <v>6.9630000000000001</v>
      </c>
      <c r="M42" s="52">
        <v>9.0370000000000008</v>
      </c>
      <c r="N42" s="52">
        <v>12.2</v>
      </c>
      <c r="O42" s="135">
        <v>151048</v>
      </c>
      <c r="P42" s="131">
        <v>159355.63999999998</v>
      </c>
      <c r="Q42" s="51">
        <v>11.112</v>
      </c>
      <c r="R42" s="52">
        <v>13.638</v>
      </c>
      <c r="S42" s="52">
        <v>18.456</v>
      </c>
      <c r="T42" s="135">
        <v>179776</v>
      </c>
      <c r="U42" s="131">
        <v>189663.68</v>
      </c>
      <c r="V42" s="15"/>
      <c r="W42" s="9">
        <v>4100</v>
      </c>
      <c r="X42" s="161">
        <v>34153</v>
      </c>
      <c r="Y42" s="121">
        <v>39276</v>
      </c>
      <c r="Z42" s="539">
        <v>39276</v>
      </c>
      <c r="AA42" s="540"/>
      <c r="AB42" s="541"/>
      <c r="AC42" s="542">
        <v>45168</v>
      </c>
      <c r="AD42" s="543"/>
      <c r="AE42" s="544"/>
      <c r="AF42" s="539">
        <v>37567</v>
      </c>
      <c r="AG42" s="540"/>
      <c r="AH42" s="541"/>
      <c r="AI42" s="542">
        <v>43202</v>
      </c>
      <c r="AJ42" s="543"/>
      <c r="AK42" s="544"/>
      <c r="AL42" s="545">
        <v>63754</v>
      </c>
      <c r="AM42" s="546"/>
      <c r="AN42" s="18">
        <v>87739.3</v>
      </c>
    </row>
    <row r="43" spans="1:40">
      <c r="A43" s="9">
        <v>4200</v>
      </c>
      <c r="B43" s="24">
        <v>6.6820000000000004</v>
      </c>
      <c r="C43" s="54">
        <v>8.0960000000000001</v>
      </c>
      <c r="D43" s="54">
        <v>10.708</v>
      </c>
      <c r="E43" s="136">
        <v>134146</v>
      </c>
      <c r="F43" s="132">
        <v>141524.03</v>
      </c>
      <c r="G43" s="57">
        <v>7.2549999999999999</v>
      </c>
      <c r="H43" s="16">
        <v>8.625</v>
      </c>
      <c r="I43" s="16">
        <v>11.106999999999999</v>
      </c>
      <c r="J43" s="148">
        <v>151982</v>
      </c>
      <c r="K43" s="139">
        <v>160341.00999999998</v>
      </c>
      <c r="L43" s="45">
        <v>7.1529999999999996</v>
      </c>
      <c r="M43" s="47">
        <v>9.2850000000000001</v>
      </c>
      <c r="N43" s="47">
        <v>12.519</v>
      </c>
      <c r="O43" s="150">
        <v>152442</v>
      </c>
      <c r="P43" s="142">
        <v>160826.31</v>
      </c>
      <c r="Q43" s="90">
        <v>11.435</v>
      </c>
      <c r="R43" s="89">
        <v>14.035</v>
      </c>
      <c r="S43" s="89">
        <v>18.992999999999999</v>
      </c>
      <c r="T43" s="154">
        <v>182117</v>
      </c>
      <c r="U43" s="145">
        <v>192133.435</v>
      </c>
      <c r="V43" s="15"/>
      <c r="W43" s="9">
        <v>4200</v>
      </c>
      <c r="X43" s="174">
        <v>34983</v>
      </c>
      <c r="Y43" s="27">
        <v>40230</v>
      </c>
      <c r="Z43" s="629">
        <v>40230</v>
      </c>
      <c r="AA43" s="630"/>
      <c r="AB43" s="631"/>
      <c r="AC43" s="632">
        <v>46265</v>
      </c>
      <c r="AD43" s="633"/>
      <c r="AE43" s="634"/>
      <c r="AF43" s="635">
        <v>38480</v>
      </c>
      <c r="AG43" s="636"/>
      <c r="AH43" s="637"/>
      <c r="AI43" s="638">
        <v>44253</v>
      </c>
      <c r="AJ43" s="639"/>
      <c r="AK43" s="640"/>
      <c r="AL43" s="641">
        <v>65305</v>
      </c>
      <c r="AM43" s="642"/>
      <c r="AN43" s="111">
        <v>89878.8</v>
      </c>
    </row>
    <row r="44" spans="1:40">
      <c r="A44" s="9">
        <v>4300</v>
      </c>
      <c r="B44" s="25">
        <v>6.8710000000000004</v>
      </c>
      <c r="C44" s="53">
        <v>8.3249999999999993</v>
      </c>
      <c r="D44" s="53">
        <v>11.010999999999999</v>
      </c>
      <c r="E44" s="135">
        <v>136011</v>
      </c>
      <c r="F44" s="131">
        <v>143491.60499999998</v>
      </c>
      <c r="G44" s="25">
        <v>7.4610000000000003</v>
      </c>
      <c r="H44" s="53">
        <v>8.8689999999999998</v>
      </c>
      <c r="I44" s="53">
        <v>11.422000000000001</v>
      </c>
      <c r="J44" s="135">
        <v>153375</v>
      </c>
      <c r="K44" s="131">
        <v>161810.625</v>
      </c>
      <c r="L44" s="51">
        <v>7.343</v>
      </c>
      <c r="M44" s="52">
        <v>9.5329999999999995</v>
      </c>
      <c r="N44" s="52">
        <v>12.837999999999999</v>
      </c>
      <c r="O44" s="135">
        <v>153837</v>
      </c>
      <c r="P44" s="131">
        <v>162298.035</v>
      </c>
      <c r="Q44" s="51">
        <v>11.757999999999999</v>
      </c>
      <c r="R44" s="52">
        <v>14.432</v>
      </c>
      <c r="S44" s="52">
        <v>19.53</v>
      </c>
      <c r="T44" s="135">
        <v>184459</v>
      </c>
      <c r="U44" s="131">
        <v>194604.245</v>
      </c>
      <c r="V44" s="15"/>
      <c r="W44" s="9">
        <v>4300</v>
      </c>
      <c r="X44" s="161">
        <v>35815</v>
      </c>
      <c r="Y44" s="121">
        <v>41186</v>
      </c>
      <c r="Z44" s="539">
        <v>41186</v>
      </c>
      <c r="AA44" s="540"/>
      <c r="AB44" s="541"/>
      <c r="AC44" s="542">
        <v>47364</v>
      </c>
      <c r="AD44" s="543"/>
      <c r="AE44" s="544"/>
      <c r="AF44" s="539">
        <v>39396</v>
      </c>
      <c r="AG44" s="540"/>
      <c r="AH44" s="541"/>
      <c r="AI44" s="542">
        <v>45305</v>
      </c>
      <c r="AJ44" s="543"/>
      <c r="AK44" s="544"/>
      <c r="AL44" s="545">
        <v>66856</v>
      </c>
      <c r="AM44" s="546"/>
      <c r="AN44" s="18">
        <v>92018.3</v>
      </c>
    </row>
    <row r="45" spans="1:40">
      <c r="A45" s="9">
        <v>4400</v>
      </c>
      <c r="B45" s="24">
        <v>7.06</v>
      </c>
      <c r="C45" s="54">
        <v>8.5540000000000003</v>
      </c>
      <c r="D45" s="54">
        <v>11.314</v>
      </c>
      <c r="E45" s="136">
        <v>137877</v>
      </c>
      <c r="F45" s="132">
        <v>145460.23499999999</v>
      </c>
      <c r="G45" s="57">
        <v>7.6660000000000004</v>
      </c>
      <c r="H45" s="16">
        <v>9.1140000000000008</v>
      </c>
      <c r="I45" s="16">
        <v>11.737</v>
      </c>
      <c r="J45" s="148">
        <v>154769</v>
      </c>
      <c r="K45" s="139">
        <v>163281.29499999998</v>
      </c>
      <c r="L45" s="45">
        <v>7.5330000000000004</v>
      </c>
      <c r="M45" s="47">
        <v>9.7799999999999994</v>
      </c>
      <c r="N45" s="47">
        <v>13.157999999999999</v>
      </c>
      <c r="O45" s="150">
        <v>155232</v>
      </c>
      <c r="P45" s="142">
        <v>163769.75999999998</v>
      </c>
      <c r="Q45" s="90">
        <v>12.081</v>
      </c>
      <c r="R45" s="89">
        <v>14.827999999999999</v>
      </c>
      <c r="S45" s="89">
        <v>20.067</v>
      </c>
      <c r="T45" s="154">
        <v>186800</v>
      </c>
      <c r="U45" s="145">
        <v>197074</v>
      </c>
      <c r="V45" s="15"/>
      <c r="W45" s="9">
        <v>4400</v>
      </c>
      <c r="X45" s="174">
        <v>36644</v>
      </c>
      <c r="Y45" s="27">
        <v>42141</v>
      </c>
      <c r="Z45" s="629">
        <v>42141</v>
      </c>
      <c r="AA45" s="630"/>
      <c r="AB45" s="631"/>
      <c r="AC45" s="632">
        <v>48462</v>
      </c>
      <c r="AD45" s="633"/>
      <c r="AE45" s="634"/>
      <c r="AF45" s="635">
        <v>40309</v>
      </c>
      <c r="AG45" s="636"/>
      <c r="AH45" s="637"/>
      <c r="AI45" s="638">
        <v>46355</v>
      </c>
      <c r="AJ45" s="639"/>
      <c r="AK45" s="640"/>
      <c r="AL45" s="641">
        <v>68407</v>
      </c>
      <c r="AM45" s="642"/>
      <c r="AN45" s="111">
        <v>94158.900000000009</v>
      </c>
    </row>
    <row r="46" spans="1:40">
      <c r="A46" s="9">
        <v>4500</v>
      </c>
      <c r="B46" s="25">
        <v>7.2489999999999997</v>
      </c>
      <c r="C46" s="53">
        <v>8.7829999999999995</v>
      </c>
      <c r="D46" s="53">
        <v>11.617000000000001</v>
      </c>
      <c r="E46" s="135">
        <v>139728</v>
      </c>
      <c r="F46" s="131">
        <v>147413.03999999998</v>
      </c>
      <c r="G46" s="25">
        <v>7.8719999999999999</v>
      </c>
      <c r="H46" s="53">
        <v>9.3580000000000005</v>
      </c>
      <c r="I46" s="53">
        <v>12.052</v>
      </c>
      <c r="J46" s="135">
        <v>156170</v>
      </c>
      <c r="K46" s="131">
        <v>164759.34999999998</v>
      </c>
      <c r="L46" s="51">
        <v>7.7229999999999999</v>
      </c>
      <c r="M46" s="52">
        <v>10.028</v>
      </c>
      <c r="N46" s="52">
        <v>13.477</v>
      </c>
      <c r="O46" s="135">
        <v>156633</v>
      </c>
      <c r="P46" s="131">
        <v>165247.815</v>
      </c>
      <c r="Q46" s="51">
        <v>12.404</v>
      </c>
      <c r="R46" s="52">
        <v>15.225</v>
      </c>
      <c r="S46" s="52">
        <v>20.603999999999999</v>
      </c>
      <c r="T46" s="135">
        <v>189526</v>
      </c>
      <c r="U46" s="131">
        <v>199949.93</v>
      </c>
      <c r="V46" s="15"/>
      <c r="W46" s="9">
        <v>4500</v>
      </c>
      <c r="X46" s="161">
        <v>37480</v>
      </c>
      <c r="Y46" s="121">
        <v>43101</v>
      </c>
      <c r="Z46" s="539">
        <v>43101</v>
      </c>
      <c r="AA46" s="540"/>
      <c r="AB46" s="541"/>
      <c r="AC46" s="542">
        <v>49567</v>
      </c>
      <c r="AD46" s="543"/>
      <c r="AE46" s="544"/>
      <c r="AF46" s="539">
        <v>41228</v>
      </c>
      <c r="AG46" s="540"/>
      <c r="AH46" s="541"/>
      <c r="AI46" s="542">
        <v>47411</v>
      </c>
      <c r="AJ46" s="543"/>
      <c r="AK46" s="544"/>
      <c r="AL46" s="545">
        <v>69965</v>
      </c>
      <c r="AM46" s="546"/>
      <c r="AN46" s="18">
        <v>96298.400000000009</v>
      </c>
    </row>
    <row r="47" spans="1:40">
      <c r="A47" s="9">
        <v>4600</v>
      </c>
      <c r="B47" s="24">
        <v>7.4379999999999997</v>
      </c>
      <c r="C47" s="54">
        <v>9.0120000000000005</v>
      </c>
      <c r="D47" s="54">
        <v>11.92</v>
      </c>
      <c r="E47" s="136">
        <v>141579</v>
      </c>
      <c r="F47" s="132">
        <v>149365.845</v>
      </c>
      <c r="G47" s="57">
        <v>8.0779999999999994</v>
      </c>
      <c r="H47" s="16">
        <v>9.6029999999999998</v>
      </c>
      <c r="I47" s="16">
        <v>12.367000000000001</v>
      </c>
      <c r="J47" s="148">
        <v>157571</v>
      </c>
      <c r="K47" s="139">
        <v>166237.405</v>
      </c>
      <c r="L47" s="45">
        <v>7.9130000000000003</v>
      </c>
      <c r="M47" s="47">
        <v>10.276</v>
      </c>
      <c r="N47" s="47">
        <v>13.795999999999999</v>
      </c>
      <c r="O47" s="150">
        <v>158034</v>
      </c>
      <c r="P47" s="142">
        <v>166725.87</v>
      </c>
      <c r="Q47" s="90">
        <v>12.728</v>
      </c>
      <c r="R47" s="89">
        <v>15.622</v>
      </c>
      <c r="S47" s="89">
        <v>21.14</v>
      </c>
      <c r="T47" s="154">
        <v>192253</v>
      </c>
      <c r="U47" s="145">
        <v>202826.91499999998</v>
      </c>
      <c r="V47" s="15"/>
      <c r="W47" s="9">
        <v>4600</v>
      </c>
      <c r="X47" s="174">
        <v>38314</v>
      </c>
      <c r="Y47" s="27">
        <v>44061</v>
      </c>
      <c r="Z47" s="629">
        <v>44061</v>
      </c>
      <c r="AA47" s="630"/>
      <c r="AB47" s="631"/>
      <c r="AC47" s="632">
        <v>50670</v>
      </c>
      <c r="AD47" s="633"/>
      <c r="AE47" s="634"/>
      <c r="AF47" s="635">
        <v>42146</v>
      </c>
      <c r="AG47" s="636"/>
      <c r="AH47" s="637"/>
      <c r="AI47" s="638">
        <v>48467</v>
      </c>
      <c r="AJ47" s="639"/>
      <c r="AK47" s="640"/>
      <c r="AL47" s="641">
        <v>71522</v>
      </c>
      <c r="AM47" s="642"/>
      <c r="AN47" s="111">
        <v>98439.000000000015</v>
      </c>
    </row>
    <row r="48" spans="1:40">
      <c r="A48" s="9">
        <v>4700</v>
      </c>
      <c r="B48" s="25">
        <v>7.6269999999999998</v>
      </c>
      <c r="C48" s="53">
        <v>9.2409999999999997</v>
      </c>
      <c r="D48" s="53">
        <v>12.223000000000001</v>
      </c>
      <c r="E48" s="135">
        <v>143429</v>
      </c>
      <c r="F48" s="131">
        <v>151317.595</v>
      </c>
      <c r="G48" s="25">
        <v>8.2840000000000007</v>
      </c>
      <c r="H48" s="53">
        <v>9.8469999999999995</v>
      </c>
      <c r="I48" s="53">
        <v>12.682</v>
      </c>
      <c r="J48" s="135">
        <v>158971</v>
      </c>
      <c r="K48" s="131">
        <v>167714.405</v>
      </c>
      <c r="L48" s="51">
        <v>8.1029999999999998</v>
      </c>
      <c r="M48" s="52">
        <v>10.523</v>
      </c>
      <c r="N48" s="52">
        <v>14.115</v>
      </c>
      <c r="O48" s="135">
        <v>159434</v>
      </c>
      <c r="P48" s="131">
        <v>168202.87</v>
      </c>
      <c r="Q48" s="51">
        <v>13.051</v>
      </c>
      <c r="R48" s="52">
        <v>16.018999999999998</v>
      </c>
      <c r="S48" s="52">
        <v>21.677</v>
      </c>
      <c r="T48" s="135">
        <v>194980</v>
      </c>
      <c r="U48" s="131">
        <v>205703.9</v>
      </c>
      <c r="V48" s="15"/>
      <c r="W48" s="9">
        <v>4700</v>
      </c>
      <c r="X48" s="161">
        <v>39149</v>
      </c>
      <c r="Y48" s="121">
        <v>45020</v>
      </c>
      <c r="Z48" s="539">
        <v>45021</v>
      </c>
      <c r="AA48" s="540"/>
      <c r="AB48" s="541"/>
      <c r="AC48" s="542">
        <v>51774</v>
      </c>
      <c r="AD48" s="543"/>
      <c r="AE48" s="544"/>
      <c r="AF48" s="539">
        <v>43062</v>
      </c>
      <c r="AG48" s="540"/>
      <c r="AH48" s="541"/>
      <c r="AI48" s="542">
        <v>49522</v>
      </c>
      <c r="AJ48" s="543"/>
      <c r="AK48" s="544"/>
      <c r="AL48" s="545">
        <v>73078</v>
      </c>
      <c r="AM48" s="546"/>
      <c r="AN48" s="18">
        <v>100578.50000000001</v>
      </c>
    </row>
    <row r="49" spans="1:46" ht="15.75" thickBot="1">
      <c r="A49" s="10">
        <v>4800</v>
      </c>
      <c r="B49" s="26">
        <v>7.8159999999999998</v>
      </c>
      <c r="C49" s="55">
        <v>9.4700000000000006</v>
      </c>
      <c r="D49" s="55">
        <v>12.526</v>
      </c>
      <c r="E49" s="137">
        <v>145280</v>
      </c>
      <c r="F49" s="133">
        <v>153270.39999999999</v>
      </c>
      <c r="G49" s="58">
        <v>8.4890000000000008</v>
      </c>
      <c r="H49" s="59">
        <v>10.092000000000001</v>
      </c>
      <c r="I49" s="59">
        <v>12.996</v>
      </c>
      <c r="J49" s="149">
        <v>160370</v>
      </c>
      <c r="K49" s="140">
        <v>169190.34999999998</v>
      </c>
      <c r="L49" s="46">
        <v>8.2929999999999993</v>
      </c>
      <c r="M49" s="48">
        <v>10.771000000000001</v>
      </c>
      <c r="N49" s="48">
        <v>14.435</v>
      </c>
      <c r="O49" s="151">
        <v>160833</v>
      </c>
      <c r="P49" s="143">
        <v>169678.815</v>
      </c>
      <c r="Q49" s="91">
        <v>13.374000000000001</v>
      </c>
      <c r="R49" s="92">
        <v>16.414999999999999</v>
      </c>
      <c r="S49" s="92">
        <v>22.213999999999999</v>
      </c>
      <c r="T49" s="155">
        <v>197708</v>
      </c>
      <c r="U49" s="146">
        <v>208581.93999999997</v>
      </c>
      <c r="V49" s="15"/>
      <c r="W49" s="10">
        <v>4800</v>
      </c>
      <c r="X49" s="175">
        <v>39983</v>
      </c>
      <c r="Y49" s="28">
        <v>45980</v>
      </c>
      <c r="Z49" s="615">
        <v>45980</v>
      </c>
      <c r="AA49" s="616"/>
      <c r="AB49" s="617"/>
      <c r="AC49" s="618">
        <v>52877</v>
      </c>
      <c r="AD49" s="619"/>
      <c r="AE49" s="620"/>
      <c r="AF49" s="621">
        <v>43981</v>
      </c>
      <c r="AG49" s="622"/>
      <c r="AH49" s="623"/>
      <c r="AI49" s="624">
        <v>50578</v>
      </c>
      <c r="AJ49" s="625"/>
      <c r="AK49" s="626"/>
      <c r="AL49" s="627">
        <v>74636</v>
      </c>
      <c r="AM49" s="628"/>
      <c r="AN49" s="112">
        <v>102719.1</v>
      </c>
    </row>
    <row r="50" spans="1:46">
      <c r="AP50" s="336"/>
      <c r="AQ50" s="336"/>
      <c r="AR50" s="336"/>
      <c r="AS50" s="50"/>
      <c r="AT50" s="50"/>
    </row>
    <row r="51" spans="1:46" ht="18.75">
      <c r="B51" s="11" t="s">
        <v>65</v>
      </c>
      <c r="C51"/>
      <c r="D51"/>
      <c r="E51"/>
      <c r="F51"/>
      <c r="K51" s="5"/>
      <c r="L51" s="5"/>
      <c r="M51" s="5"/>
      <c r="N51" s="5"/>
      <c r="O51" s="5"/>
      <c r="R51" s="5"/>
      <c r="S51" s="5"/>
      <c r="T51" s="5"/>
      <c r="U51" s="5"/>
      <c r="W51" s="56"/>
    </row>
    <row r="52" spans="1:46" ht="15.75">
      <c r="B52" s="11" t="s">
        <v>18</v>
      </c>
      <c r="C52"/>
      <c r="D52"/>
      <c r="E52"/>
      <c r="F52"/>
      <c r="K52" s="5"/>
      <c r="L52" s="5"/>
      <c r="M52" s="5"/>
      <c r="N52" s="5"/>
      <c r="O52" s="5"/>
      <c r="R52" s="5"/>
      <c r="S52" s="5"/>
      <c r="T52" s="5"/>
      <c r="U52" s="5"/>
      <c r="W52" s="56"/>
    </row>
    <row r="53" spans="1:46" ht="15.75" customHeight="1">
      <c r="B53" s="447" t="s">
        <v>66</v>
      </c>
      <c r="C53" s="448"/>
      <c r="D53" s="448"/>
      <c r="E53" s="448"/>
      <c r="F53" s="448"/>
      <c r="G53" s="448"/>
      <c r="H53" s="448"/>
      <c r="I53" s="448"/>
      <c r="J53" s="448"/>
      <c r="K53" s="448"/>
      <c r="L53" s="448"/>
      <c r="M53" s="448"/>
      <c r="N53" s="448"/>
      <c r="O53" s="448"/>
      <c r="P53" s="448"/>
      <c r="Q53" s="448"/>
      <c r="R53" s="448"/>
      <c r="S53" s="448"/>
      <c r="T53" s="5"/>
      <c r="U53" s="5"/>
      <c r="W53" s="56"/>
    </row>
    <row r="54" spans="1:46" ht="15.75">
      <c r="B54" s="12" t="s">
        <v>67</v>
      </c>
      <c r="C54"/>
      <c r="D54"/>
      <c r="E54"/>
      <c r="F54"/>
      <c r="K54" s="5"/>
      <c r="L54" s="5"/>
      <c r="M54" s="5"/>
      <c r="N54" s="5"/>
      <c r="O54" s="5"/>
      <c r="R54" s="5"/>
      <c r="S54" s="5"/>
      <c r="T54" s="5"/>
      <c r="U54" s="5"/>
      <c r="W54" s="56"/>
    </row>
    <row r="55" spans="1:46" ht="15.75">
      <c r="B55" s="12" t="s">
        <v>82</v>
      </c>
      <c r="C55"/>
      <c r="D55"/>
      <c r="E55"/>
      <c r="F55"/>
      <c r="K55" s="5"/>
      <c r="L55" s="5"/>
      <c r="M55" s="5"/>
      <c r="N55" s="5"/>
      <c r="O55" s="5"/>
      <c r="R55" s="5"/>
      <c r="S55" s="5"/>
      <c r="T55" s="5"/>
      <c r="U55" s="5"/>
      <c r="W55" s="56"/>
    </row>
    <row r="56" spans="1:46" ht="15.75">
      <c r="B56" s="12" t="s">
        <v>19</v>
      </c>
      <c r="C56"/>
      <c r="D56"/>
      <c r="E56"/>
      <c r="F56"/>
      <c r="K56" s="5"/>
      <c r="L56" s="5"/>
      <c r="M56" s="5"/>
      <c r="N56" s="5"/>
      <c r="O56" s="5"/>
      <c r="R56" s="5"/>
      <c r="S56" s="5"/>
      <c r="T56" s="5"/>
      <c r="U56" s="5"/>
      <c r="W56" s="56"/>
    </row>
    <row r="57" spans="1:46" ht="15.75">
      <c r="B57" s="12" t="s">
        <v>21</v>
      </c>
      <c r="C57"/>
      <c r="D57"/>
      <c r="E57"/>
      <c r="F57"/>
      <c r="K57" s="5"/>
      <c r="L57" s="5"/>
      <c r="M57" s="5"/>
      <c r="N57" s="5"/>
      <c r="O57" s="5"/>
      <c r="R57" s="5"/>
      <c r="S57" s="5"/>
      <c r="T57" s="5"/>
      <c r="U57" s="5"/>
      <c r="W57" s="56"/>
    </row>
    <row r="58" spans="1:46" ht="15.75">
      <c r="B58" s="12"/>
      <c r="C58"/>
      <c r="D58"/>
      <c r="E58"/>
      <c r="F58"/>
      <c r="K58" s="5"/>
      <c r="L58" s="5"/>
      <c r="M58" s="5"/>
      <c r="N58" s="5"/>
      <c r="O58" s="5"/>
      <c r="R58" s="5"/>
      <c r="S58" s="5"/>
      <c r="T58" s="5"/>
      <c r="U58" s="5"/>
      <c r="W58" s="56"/>
    </row>
    <row r="59" spans="1:46" ht="15.75">
      <c r="B59" s="12" t="s">
        <v>22</v>
      </c>
      <c r="C59"/>
      <c r="D59"/>
      <c r="E59"/>
      <c r="F59"/>
      <c r="K59" s="5"/>
      <c r="L59" s="5"/>
      <c r="M59" s="5"/>
      <c r="N59" s="5"/>
      <c r="O59" s="5"/>
      <c r="R59" s="5"/>
      <c r="S59" s="5"/>
      <c r="T59" s="5"/>
      <c r="U59" s="5"/>
      <c r="W59" s="56"/>
    </row>
    <row r="60" spans="1:46" ht="15.75">
      <c r="B60" s="12" t="s">
        <v>20</v>
      </c>
      <c r="C60"/>
      <c r="D60"/>
      <c r="E60"/>
      <c r="F60"/>
      <c r="K60" s="5"/>
      <c r="L60" s="5"/>
      <c r="M60" s="5"/>
      <c r="N60" s="5"/>
      <c r="O60" s="5"/>
      <c r="R60" s="5"/>
      <c r="S60" s="5"/>
      <c r="T60" s="5"/>
      <c r="U60" s="5"/>
      <c r="W60" s="56"/>
    </row>
  </sheetData>
  <mergeCells count="257">
    <mergeCell ref="AL1:AM2"/>
    <mergeCell ref="AN1:AN2"/>
    <mergeCell ref="X3:Y3"/>
    <mergeCell ref="Z3:AA3"/>
    <mergeCell ref="AB3:AC3"/>
    <mergeCell ref="AD3:AE3"/>
    <mergeCell ref="AF3:AG3"/>
    <mergeCell ref="A1:A8"/>
    <mergeCell ref="B1:F4"/>
    <mergeCell ref="W1:W8"/>
    <mergeCell ref="B5:F5"/>
    <mergeCell ref="G5:K5"/>
    <mergeCell ref="L5:P5"/>
    <mergeCell ref="Q5:U5"/>
    <mergeCell ref="X1:Y2"/>
    <mergeCell ref="X5:Y5"/>
    <mergeCell ref="Z5:AE5"/>
    <mergeCell ref="B6:D7"/>
    <mergeCell ref="E6:F7"/>
    <mergeCell ref="G6:I7"/>
    <mergeCell ref="J6:K7"/>
    <mergeCell ref="L6:N7"/>
    <mergeCell ref="AH3:AI3"/>
    <mergeCell ref="AJ3:AK3"/>
    <mergeCell ref="X4:Y4"/>
    <mergeCell ref="Z4:AA4"/>
    <mergeCell ref="AB4:AC4"/>
    <mergeCell ref="AD4:AE4"/>
    <mergeCell ref="AF4:AG4"/>
    <mergeCell ref="AH4:AI4"/>
    <mergeCell ref="AJ4:AK4"/>
    <mergeCell ref="O6:P7"/>
    <mergeCell ref="Q6:S7"/>
    <mergeCell ref="T6:U7"/>
    <mergeCell ref="S1:U4"/>
    <mergeCell ref="O1:R4"/>
    <mergeCell ref="G1:N4"/>
    <mergeCell ref="Z1:AE2"/>
    <mergeCell ref="AF1:AK2"/>
    <mergeCell ref="AL6:AM8"/>
    <mergeCell ref="AN6:AN8"/>
    <mergeCell ref="X6:X8"/>
    <mergeCell ref="Y6:Y8"/>
    <mergeCell ref="Z6:AB8"/>
    <mergeCell ref="AC6:AE8"/>
    <mergeCell ref="AF6:AH8"/>
    <mergeCell ref="AI6:AK8"/>
    <mergeCell ref="V6:V8"/>
    <mergeCell ref="Z9:AB9"/>
    <mergeCell ref="AC9:AE9"/>
    <mergeCell ref="AF9:AH9"/>
    <mergeCell ref="AI9:AK9"/>
    <mergeCell ref="AL9:AM9"/>
    <mergeCell ref="Z10:AB10"/>
    <mergeCell ref="AC10:AE10"/>
    <mergeCell ref="AF10:AH10"/>
    <mergeCell ref="AI10:AK10"/>
    <mergeCell ref="AL10:AM10"/>
    <mergeCell ref="Z11:AB11"/>
    <mergeCell ref="AC11:AE11"/>
    <mergeCell ref="AF11:AH11"/>
    <mergeCell ref="AI11:AK11"/>
    <mergeCell ref="AL11:AM11"/>
    <mergeCell ref="Z12:AB12"/>
    <mergeCell ref="AC12:AE12"/>
    <mergeCell ref="AF12:AH12"/>
    <mergeCell ref="AI12:AK12"/>
    <mergeCell ref="AL12:AM12"/>
    <mergeCell ref="Z13:AB13"/>
    <mergeCell ref="AC13:AE13"/>
    <mergeCell ref="AF13:AH13"/>
    <mergeCell ref="AI13:AK13"/>
    <mergeCell ref="AL13:AM13"/>
    <mergeCell ref="Z14:AB14"/>
    <mergeCell ref="AC14:AE14"/>
    <mergeCell ref="AF14:AH14"/>
    <mergeCell ref="AI14:AK14"/>
    <mergeCell ref="AL14:AM14"/>
    <mergeCell ref="Z15:AB15"/>
    <mergeCell ref="AC15:AE15"/>
    <mergeCell ref="AF15:AH15"/>
    <mergeCell ref="AI15:AK15"/>
    <mergeCell ref="AL15:AM15"/>
    <mergeCell ref="Z16:AB16"/>
    <mergeCell ref="AC16:AE16"/>
    <mergeCell ref="AF16:AH16"/>
    <mergeCell ref="AI16:AK16"/>
    <mergeCell ref="AL16:AM16"/>
    <mergeCell ref="Z17:AB17"/>
    <mergeCell ref="AC17:AE17"/>
    <mergeCell ref="AF17:AH17"/>
    <mergeCell ref="AI17:AK17"/>
    <mergeCell ref="AL17:AM17"/>
    <mergeCell ref="Z18:AB18"/>
    <mergeCell ref="AC18:AE18"/>
    <mergeCell ref="AF18:AH18"/>
    <mergeCell ref="AI18:AK18"/>
    <mergeCell ref="AL18:AM18"/>
    <mergeCell ref="Z19:AB19"/>
    <mergeCell ref="AC19:AE19"/>
    <mergeCell ref="AF19:AH19"/>
    <mergeCell ref="AI19:AK19"/>
    <mergeCell ref="AL19:AM19"/>
    <mergeCell ref="Z20:AB20"/>
    <mergeCell ref="AC20:AE20"/>
    <mergeCell ref="AF20:AH20"/>
    <mergeCell ref="AI20:AK20"/>
    <mergeCell ref="AL20:AM20"/>
    <mergeCell ref="Z21:AB21"/>
    <mergeCell ref="AC21:AE21"/>
    <mergeCell ref="AF21:AH21"/>
    <mergeCell ref="AI21:AK21"/>
    <mergeCell ref="AL21:AM21"/>
    <mergeCell ref="Z22:AB22"/>
    <mergeCell ref="AC22:AE22"/>
    <mergeCell ref="AF22:AH22"/>
    <mergeCell ref="AI22:AK22"/>
    <mergeCell ref="AL22:AM22"/>
    <mergeCell ref="Z23:AB23"/>
    <mergeCell ref="AC23:AE23"/>
    <mergeCell ref="AF23:AH23"/>
    <mergeCell ref="AI23:AK23"/>
    <mergeCell ref="AL23:AM23"/>
    <mergeCell ref="Z24:AB24"/>
    <mergeCell ref="AC24:AE24"/>
    <mergeCell ref="AF24:AH24"/>
    <mergeCell ref="AI24:AK24"/>
    <mergeCell ref="AL24:AM24"/>
    <mergeCell ref="Z25:AB25"/>
    <mergeCell ref="AC25:AE25"/>
    <mergeCell ref="AF25:AH25"/>
    <mergeCell ref="AI25:AK25"/>
    <mergeCell ref="AL25:AM25"/>
    <mergeCell ref="Z26:AB26"/>
    <mergeCell ref="AC26:AE26"/>
    <mergeCell ref="AF26:AH26"/>
    <mergeCell ref="AI26:AK26"/>
    <mergeCell ref="AL26:AM26"/>
    <mergeCell ref="Z27:AB27"/>
    <mergeCell ref="AC27:AE27"/>
    <mergeCell ref="AF27:AH27"/>
    <mergeCell ref="AI27:AK27"/>
    <mergeCell ref="AL27:AM27"/>
    <mergeCell ref="Z28:AB28"/>
    <mergeCell ref="AC28:AE28"/>
    <mergeCell ref="AF28:AH28"/>
    <mergeCell ref="AI28:AK28"/>
    <mergeCell ref="AL28:AM28"/>
    <mergeCell ref="Z29:AB29"/>
    <mergeCell ref="AC29:AE29"/>
    <mergeCell ref="AF29:AH29"/>
    <mergeCell ref="AI29:AK29"/>
    <mergeCell ref="AL29:AM29"/>
    <mergeCell ref="Z30:AB30"/>
    <mergeCell ref="AC30:AE30"/>
    <mergeCell ref="AF30:AH30"/>
    <mergeCell ref="AI30:AK30"/>
    <mergeCell ref="AL30:AM30"/>
    <mergeCell ref="Z31:AB31"/>
    <mergeCell ref="AC31:AE31"/>
    <mergeCell ref="AF31:AH31"/>
    <mergeCell ref="AI31:AK31"/>
    <mergeCell ref="AL31:AM31"/>
    <mergeCell ref="Z32:AB32"/>
    <mergeCell ref="AC32:AE32"/>
    <mergeCell ref="AF32:AH32"/>
    <mergeCell ref="AI32:AK32"/>
    <mergeCell ref="AL32:AM32"/>
    <mergeCell ref="Z33:AB33"/>
    <mergeCell ref="AC33:AE33"/>
    <mergeCell ref="AF33:AH33"/>
    <mergeCell ref="AI33:AK33"/>
    <mergeCell ref="AL33:AM33"/>
    <mergeCell ref="Z34:AB34"/>
    <mergeCell ref="AC34:AE34"/>
    <mergeCell ref="AF34:AH34"/>
    <mergeCell ref="AI34:AK34"/>
    <mergeCell ref="AL34:AM34"/>
    <mergeCell ref="Z35:AB35"/>
    <mergeCell ref="AC35:AE35"/>
    <mergeCell ref="AF35:AH35"/>
    <mergeCell ref="AI35:AK35"/>
    <mergeCell ref="AL35:AM35"/>
    <mergeCell ref="Z36:AB36"/>
    <mergeCell ref="AC36:AE36"/>
    <mergeCell ref="AF36:AH36"/>
    <mergeCell ref="AI36:AK36"/>
    <mergeCell ref="AL36:AM36"/>
    <mergeCell ref="Z37:AB37"/>
    <mergeCell ref="AC37:AE37"/>
    <mergeCell ref="AF37:AH37"/>
    <mergeCell ref="AI37:AK37"/>
    <mergeCell ref="AL37:AM37"/>
    <mergeCell ref="Z38:AB38"/>
    <mergeCell ref="AC38:AE38"/>
    <mergeCell ref="AF38:AH38"/>
    <mergeCell ref="AI38:AK38"/>
    <mergeCell ref="AL38:AM38"/>
    <mergeCell ref="Z39:AB39"/>
    <mergeCell ref="AC39:AE39"/>
    <mergeCell ref="AF39:AH39"/>
    <mergeCell ref="AI39:AK39"/>
    <mergeCell ref="AL39:AM39"/>
    <mergeCell ref="Z40:AB40"/>
    <mergeCell ref="AC40:AE40"/>
    <mergeCell ref="AF40:AH40"/>
    <mergeCell ref="AI40:AK40"/>
    <mergeCell ref="AL40:AM40"/>
    <mergeCell ref="Z41:AB41"/>
    <mergeCell ref="AC41:AE41"/>
    <mergeCell ref="AF41:AH41"/>
    <mergeCell ref="AI41:AK41"/>
    <mergeCell ref="AL41:AM41"/>
    <mergeCell ref="Z42:AB42"/>
    <mergeCell ref="AC42:AE42"/>
    <mergeCell ref="AF42:AH42"/>
    <mergeCell ref="AI42:AK42"/>
    <mergeCell ref="AL42:AM42"/>
    <mergeCell ref="Z46:AB46"/>
    <mergeCell ref="AC46:AE46"/>
    <mergeCell ref="AF46:AH46"/>
    <mergeCell ref="AI46:AK46"/>
    <mergeCell ref="AL46:AM46"/>
    <mergeCell ref="Z43:AB43"/>
    <mergeCell ref="AC43:AE43"/>
    <mergeCell ref="AF43:AH43"/>
    <mergeCell ref="AI43:AK43"/>
    <mergeCell ref="AL43:AM43"/>
    <mergeCell ref="Z44:AB44"/>
    <mergeCell ref="AC44:AE44"/>
    <mergeCell ref="AF44:AH44"/>
    <mergeCell ref="AI44:AK44"/>
    <mergeCell ref="AL44:AM44"/>
    <mergeCell ref="AL5:AM5"/>
    <mergeCell ref="B53:S53"/>
    <mergeCell ref="AF5:AK5"/>
    <mergeCell ref="Z49:AB49"/>
    <mergeCell ref="AC49:AE49"/>
    <mergeCell ref="AF49:AH49"/>
    <mergeCell ref="AI49:AK49"/>
    <mergeCell ref="AL49:AM49"/>
    <mergeCell ref="AP50:AR50"/>
    <mergeCell ref="Z47:AB47"/>
    <mergeCell ref="AC47:AE47"/>
    <mergeCell ref="AF47:AH47"/>
    <mergeCell ref="AI47:AK47"/>
    <mergeCell ref="AL47:AM47"/>
    <mergeCell ref="Z48:AB48"/>
    <mergeCell ref="AC48:AE48"/>
    <mergeCell ref="AF48:AH48"/>
    <mergeCell ref="AI48:AK48"/>
    <mergeCell ref="AL48:AM48"/>
    <mergeCell ref="Z45:AB45"/>
    <mergeCell ref="AC45:AE45"/>
    <mergeCell ref="AF45:AH45"/>
    <mergeCell ref="AI45:AK45"/>
    <mergeCell ref="AL45:AM45"/>
  </mergeCells>
  <pageMargins left="0.7" right="0.7" top="0.75" bottom="0.75" header="0.3" footer="0.3"/>
  <pageSetup paperSize="9" scale="3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6"/>
  <sheetViews>
    <sheetView workbookViewId="0">
      <selection activeCell="J5" sqref="J5"/>
    </sheetView>
  </sheetViews>
  <sheetFormatPr defaultRowHeight="15"/>
  <cols>
    <col min="1" max="1" width="20.7109375" customWidth="1"/>
    <col min="2" max="2" width="19.5703125" customWidth="1"/>
    <col min="3" max="3" width="27.42578125" style="258" customWidth="1"/>
    <col min="4" max="4" width="20.7109375" customWidth="1"/>
    <col min="5" max="5" width="23.42578125" style="258" customWidth="1"/>
    <col min="6" max="6" width="20.7109375" customWidth="1"/>
  </cols>
  <sheetData>
    <row r="1" spans="1:6" ht="33.75" customHeight="1" thickBot="1">
      <c r="A1" s="668" t="s">
        <v>104</v>
      </c>
      <c r="B1" s="669"/>
      <c r="C1" s="302" t="s">
        <v>105</v>
      </c>
      <c r="D1" s="296" t="s">
        <v>106</v>
      </c>
      <c r="E1" s="303" t="s">
        <v>107</v>
      </c>
      <c r="F1" s="297" t="s">
        <v>108</v>
      </c>
    </row>
    <row r="2" spans="1:6" ht="45" customHeight="1">
      <c r="A2" s="670"/>
      <c r="B2" s="671"/>
      <c r="C2" s="661" t="s">
        <v>109</v>
      </c>
      <c r="D2" s="662" t="s">
        <v>110</v>
      </c>
      <c r="E2" s="298" t="s">
        <v>111</v>
      </c>
      <c r="F2" s="652">
        <v>9216</v>
      </c>
    </row>
    <row r="3" spans="1:6" ht="45" customHeight="1">
      <c r="A3" s="670"/>
      <c r="B3" s="671"/>
      <c r="C3" s="660"/>
      <c r="D3" s="662"/>
      <c r="E3" s="299" t="s">
        <v>112</v>
      </c>
      <c r="F3" s="653"/>
    </row>
    <row r="4" spans="1:6" ht="45" customHeight="1">
      <c r="A4" s="670"/>
      <c r="B4" s="671"/>
      <c r="C4" s="660"/>
      <c r="D4" s="662"/>
      <c r="E4" s="300" t="s">
        <v>137</v>
      </c>
      <c r="F4" s="653"/>
    </row>
    <row r="5" spans="1:6" ht="45" customHeight="1">
      <c r="A5" s="672"/>
      <c r="B5" s="673"/>
      <c r="C5" s="659"/>
      <c r="D5" s="663"/>
      <c r="E5" s="299" t="s">
        <v>114</v>
      </c>
      <c r="F5" s="654"/>
    </row>
    <row r="6" spans="1:6" ht="45" customHeight="1">
      <c r="A6" s="674"/>
      <c r="B6" s="675"/>
      <c r="C6" s="658" t="s">
        <v>115</v>
      </c>
      <c r="D6" s="666" t="s">
        <v>110</v>
      </c>
      <c r="E6" s="300" t="s">
        <v>116</v>
      </c>
      <c r="F6" s="655">
        <v>9216</v>
      </c>
    </row>
    <row r="7" spans="1:6" ht="45" customHeight="1">
      <c r="A7" s="676"/>
      <c r="B7" s="675"/>
      <c r="C7" s="660"/>
      <c r="D7" s="662"/>
      <c r="E7" s="299" t="s">
        <v>117</v>
      </c>
      <c r="F7" s="653"/>
    </row>
    <row r="8" spans="1:6" ht="45" customHeight="1">
      <c r="A8" s="676"/>
      <c r="B8" s="675"/>
      <c r="C8" s="660"/>
      <c r="D8" s="662"/>
      <c r="E8" s="300" t="s">
        <v>113</v>
      </c>
      <c r="F8" s="653"/>
    </row>
    <row r="9" spans="1:6" ht="45" customHeight="1">
      <c r="A9" s="667"/>
      <c r="B9" s="677"/>
      <c r="C9" s="659"/>
      <c r="D9" s="663"/>
      <c r="E9" s="299" t="s">
        <v>118</v>
      </c>
      <c r="F9" s="654"/>
    </row>
    <row r="10" spans="1:6" ht="39.950000000000003" customHeight="1">
      <c r="A10" s="674"/>
      <c r="B10" s="675"/>
      <c r="C10" s="658" t="s">
        <v>119</v>
      </c>
      <c r="D10" s="666" t="s">
        <v>120</v>
      </c>
      <c r="E10" s="300" t="s">
        <v>121</v>
      </c>
      <c r="F10" s="655">
        <v>9150</v>
      </c>
    </row>
    <row r="11" spans="1:6" ht="39.950000000000003" customHeight="1">
      <c r="A11" s="676"/>
      <c r="B11" s="675"/>
      <c r="C11" s="660"/>
      <c r="D11" s="676"/>
      <c r="E11" s="299" t="s">
        <v>117</v>
      </c>
      <c r="F11" s="653"/>
    </row>
    <row r="12" spans="1:6" ht="39.950000000000003" customHeight="1">
      <c r="A12" s="667"/>
      <c r="B12" s="677"/>
      <c r="C12" s="659"/>
      <c r="D12" s="667"/>
      <c r="E12" s="300" t="s">
        <v>122</v>
      </c>
      <c r="F12" s="654"/>
    </row>
    <row r="13" spans="1:6" ht="39.950000000000003" customHeight="1">
      <c r="A13" s="674"/>
      <c r="B13" s="675"/>
      <c r="C13" s="658" t="s">
        <v>123</v>
      </c>
      <c r="D13" s="666" t="s">
        <v>120</v>
      </c>
      <c r="E13" s="300" t="s">
        <v>124</v>
      </c>
      <c r="F13" s="655">
        <v>4500</v>
      </c>
    </row>
    <row r="14" spans="1:6" ht="39.950000000000003" customHeight="1">
      <c r="A14" s="676"/>
      <c r="B14" s="675"/>
      <c r="C14" s="660"/>
      <c r="D14" s="676"/>
      <c r="E14" s="299" t="s">
        <v>125</v>
      </c>
      <c r="F14" s="653"/>
    </row>
    <row r="15" spans="1:6" ht="39.950000000000003" customHeight="1">
      <c r="A15" s="667"/>
      <c r="B15" s="677"/>
      <c r="C15" s="659"/>
      <c r="D15" s="667"/>
      <c r="E15" s="300" t="s">
        <v>122</v>
      </c>
      <c r="F15" s="654"/>
    </row>
    <row r="16" spans="1:6" ht="39.950000000000003" customHeight="1">
      <c r="A16" s="674"/>
      <c r="B16" s="675"/>
      <c r="C16" s="658" t="s">
        <v>126</v>
      </c>
      <c r="D16" s="666" t="s">
        <v>120</v>
      </c>
      <c r="E16" s="300" t="s">
        <v>124</v>
      </c>
      <c r="F16" s="655">
        <v>6000</v>
      </c>
    </row>
    <row r="17" spans="1:6" ht="39.950000000000003" customHeight="1">
      <c r="A17" s="676"/>
      <c r="B17" s="675"/>
      <c r="C17" s="660"/>
      <c r="D17" s="676"/>
      <c r="E17" s="299" t="s">
        <v>125</v>
      </c>
      <c r="F17" s="653"/>
    </row>
    <row r="18" spans="1:6" ht="39.950000000000003" customHeight="1">
      <c r="A18" s="667"/>
      <c r="B18" s="677"/>
      <c r="C18" s="659"/>
      <c r="D18" s="667"/>
      <c r="E18" s="300" t="s">
        <v>122</v>
      </c>
      <c r="F18" s="654"/>
    </row>
    <row r="19" spans="1:6" ht="39.950000000000003" customHeight="1">
      <c r="A19" s="674"/>
      <c r="B19" s="675"/>
      <c r="C19" s="658" t="s">
        <v>127</v>
      </c>
      <c r="D19" s="666" t="s">
        <v>120</v>
      </c>
      <c r="E19" s="300" t="s">
        <v>128</v>
      </c>
      <c r="F19" s="655">
        <v>6067</v>
      </c>
    </row>
    <row r="20" spans="1:6" ht="39.950000000000003" customHeight="1">
      <c r="A20" s="667"/>
      <c r="B20" s="677"/>
      <c r="C20" s="659"/>
      <c r="D20" s="667"/>
      <c r="E20" s="299" t="s">
        <v>129</v>
      </c>
      <c r="F20" s="654"/>
    </row>
    <row r="21" spans="1:6" ht="39.950000000000003" customHeight="1">
      <c r="A21" s="674"/>
      <c r="B21" s="675"/>
      <c r="C21" s="658" t="s">
        <v>130</v>
      </c>
      <c r="D21" s="666" t="s">
        <v>120</v>
      </c>
      <c r="E21" s="300" t="s">
        <v>131</v>
      </c>
      <c r="F21" s="655">
        <v>7001</v>
      </c>
    </row>
    <row r="22" spans="1:6" ht="39.950000000000003" customHeight="1">
      <c r="A22" s="667"/>
      <c r="B22" s="677"/>
      <c r="C22" s="659"/>
      <c r="D22" s="667"/>
      <c r="E22" s="299" t="s">
        <v>129</v>
      </c>
      <c r="F22" s="654"/>
    </row>
    <row r="23" spans="1:6" ht="39.950000000000003" customHeight="1">
      <c r="A23" s="679"/>
      <c r="B23" s="680"/>
      <c r="C23" s="658" t="s">
        <v>132</v>
      </c>
      <c r="D23" s="666" t="s">
        <v>120</v>
      </c>
      <c r="E23" s="300" t="s">
        <v>133</v>
      </c>
      <c r="F23" s="664">
        <v>7104</v>
      </c>
    </row>
    <row r="24" spans="1:6" ht="39.950000000000003" customHeight="1">
      <c r="A24" s="681"/>
      <c r="B24" s="682"/>
      <c r="C24" s="678"/>
      <c r="D24" s="663"/>
      <c r="E24" s="299" t="s">
        <v>134</v>
      </c>
      <c r="F24" s="665"/>
    </row>
    <row r="25" spans="1:6" ht="39.950000000000003" customHeight="1">
      <c r="A25" s="674"/>
      <c r="B25" s="675"/>
      <c r="C25" s="658" t="s">
        <v>135</v>
      </c>
      <c r="D25" s="666" t="s">
        <v>120</v>
      </c>
      <c r="E25" s="300" t="s">
        <v>136</v>
      </c>
      <c r="F25" s="656" t="s">
        <v>138</v>
      </c>
    </row>
    <row r="26" spans="1:6" ht="39.950000000000003" customHeight="1" thickBot="1">
      <c r="A26" s="667"/>
      <c r="B26" s="677"/>
      <c r="C26" s="659"/>
      <c r="D26" s="667"/>
      <c r="E26" s="299" t="s">
        <v>134</v>
      </c>
      <c r="F26" s="657"/>
    </row>
  </sheetData>
  <mergeCells count="37">
    <mergeCell ref="A25:B26"/>
    <mergeCell ref="C25:C26"/>
    <mergeCell ref="D25:D26"/>
    <mergeCell ref="D23:D24"/>
    <mergeCell ref="C23:C24"/>
    <mergeCell ref="A23:B24"/>
    <mergeCell ref="A21:B22"/>
    <mergeCell ref="C19:C20"/>
    <mergeCell ref="A10:B12"/>
    <mergeCell ref="C10:C12"/>
    <mergeCell ref="D10:D12"/>
    <mergeCell ref="A16:B18"/>
    <mergeCell ref="A13:B15"/>
    <mergeCell ref="C16:C18"/>
    <mergeCell ref="D16:D18"/>
    <mergeCell ref="D13:D15"/>
    <mergeCell ref="A19:B20"/>
    <mergeCell ref="A1:B1"/>
    <mergeCell ref="C6:C9"/>
    <mergeCell ref="D6:D9"/>
    <mergeCell ref="A2:B5"/>
    <mergeCell ref="A6:B9"/>
    <mergeCell ref="F2:F5"/>
    <mergeCell ref="F6:F9"/>
    <mergeCell ref="F25:F26"/>
    <mergeCell ref="C21:C22"/>
    <mergeCell ref="F16:F18"/>
    <mergeCell ref="C13:C15"/>
    <mergeCell ref="C2:C5"/>
    <mergeCell ref="D2:D5"/>
    <mergeCell ref="F10:F12"/>
    <mergeCell ref="F13:F15"/>
    <mergeCell ref="F19:F20"/>
    <mergeCell ref="F21:F22"/>
    <mergeCell ref="F23:F24"/>
    <mergeCell ref="D21:D22"/>
    <mergeCell ref="D19:D2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9"/>
  <sheetViews>
    <sheetView workbookViewId="0">
      <selection activeCell="O10" sqref="O10"/>
    </sheetView>
  </sheetViews>
  <sheetFormatPr defaultRowHeight="15"/>
  <cols>
    <col min="1" max="1" width="15.28515625" customWidth="1"/>
    <col min="3" max="3" width="15.28515625" customWidth="1"/>
    <col min="5" max="5" width="15.28515625" customWidth="1"/>
    <col min="7" max="7" width="15.28515625" style="259" customWidth="1"/>
    <col min="9" max="9" width="15.28515625" customWidth="1"/>
  </cols>
  <sheetData>
    <row r="1" spans="1:13" ht="24" customHeight="1" thickBot="1">
      <c r="A1" s="683" t="s">
        <v>215</v>
      </c>
      <c r="B1" s="684"/>
      <c r="C1" s="689" t="s">
        <v>216</v>
      </c>
      <c r="D1" s="690"/>
      <c r="E1" s="304"/>
      <c r="F1" s="304"/>
      <c r="G1" s="691" t="s">
        <v>139</v>
      </c>
      <c r="H1" s="692"/>
      <c r="I1" s="693" t="s">
        <v>140</v>
      </c>
      <c r="J1" s="692"/>
    </row>
    <row r="2" spans="1:13" ht="31.5" customHeight="1">
      <c r="A2" s="685"/>
      <c r="B2" s="686"/>
      <c r="C2" s="689"/>
      <c r="D2" s="690"/>
      <c r="E2" s="305"/>
      <c r="F2" s="305"/>
      <c r="G2" s="694"/>
      <c r="H2" s="695"/>
      <c r="I2" s="698"/>
      <c r="J2" s="695"/>
    </row>
    <row r="3" spans="1:13" ht="59.25" customHeight="1" thickBot="1">
      <c r="A3" s="687"/>
      <c r="B3" s="688"/>
      <c r="C3" s="689"/>
      <c r="D3" s="690"/>
      <c r="E3" s="305"/>
      <c r="F3" s="305"/>
      <c r="G3" s="696"/>
      <c r="H3" s="697"/>
      <c r="I3" s="699"/>
      <c r="J3" s="697"/>
    </row>
    <row r="4" spans="1:13" ht="19.5" thickBot="1">
      <c r="A4" s="306" t="s">
        <v>141</v>
      </c>
      <c r="B4" s="700"/>
      <c r="C4" s="471" t="s">
        <v>142</v>
      </c>
      <c r="D4" s="701"/>
      <c r="E4" s="702" t="s">
        <v>143</v>
      </c>
      <c r="F4" s="700"/>
      <c r="G4" s="703" t="s">
        <v>144</v>
      </c>
      <c r="H4" s="701"/>
      <c r="I4" s="704" t="s">
        <v>145</v>
      </c>
      <c r="J4" s="700"/>
    </row>
    <row r="5" spans="1:13" ht="26.25" thickBot="1">
      <c r="A5" s="286" t="s">
        <v>146</v>
      </c>
      <c r="B5" s="287" t="s">
        <v>214</v>
      </c>
      <c r="C5" s="288" t="s">
        <v>146</v>
      </c>
      <c r="D5" s="289" t="s">
        <v>214</v>
      </c>
      <c r="E5" s="290" t="s">
        <v>146</v>
      </c>
      <c r="F5" s="291" t="s">
        <v>214</v>
      </c>
      <c r="G5" s="292" t="s">
        <v>146</v>
      </c>
      <c r="H5" s="293" t="s">
        <v>214</v>
      </c>
      <c r="I5" s="294" t="s">
        <v>146</v>
      </c>
      <c r="J5" s="295" t="s">
        <v>214</v>
      </c>
      <c r="M5" s="301"/>
    </row>
    <row r="6" spans="1:13">
      <c r="A6" s="276" t="s">
        <v>147</v>
      </c>
      <c r="B6" s="277">
        <v>6917</v>
      </c>
      <c r="C6" s="278" t="s">
        <v>148</v>
      </c>
      <c r="D6" s="279">
        <v>7082</v>
      </c>
      <c r="E6" s="280" t="s">
        <v>149</v>
      </c>
      <c r="F6" s="281">
        <v>7273</v>
      </c>
      <c r="G6" s="282" t="s">
        <v>150</v>
      </c>
      <c r="H6" s="283" t="s">
        <v>150</v>
      </c>
      <c r="I6" s="284" t="s">
        <v>150</v>
      </c>
      <c r="J6" s="285" t="s">
        <v>150</v>
      </c>
    </row>
    <row r="7" spans="1:13">
      <c r="A7" s="262" t="s">
        <v>151</v>
      </c>
      <c r="B7" s="263">
        <v>8298</v>
      </c>
      <c r="C7" s="262" t="s">
        <v>152</v>
      </c>
      <c r="D7" s="263">
        <v>8581</v>
      </c>
      <c r="E7" s="262" t="s">
        <v>153</v>
      </c>
      <c r="F7" s="263">
        <v>8777</v>
      </c>
      <c r="G7" s="270" t="s">
        <v>150</v>
      </c>
      <c r="H7" s="271" t="s">
        <v>150</v>
      </c>
      <c r="I7" s="270" t="s">
        <v>150</v>
      </c>
      <c r="J7" s="271" t="s">
        <v>150</v>
      </c>
    </row>
    <row r="8" spans="1:13">
      <c r="A8" s="260" t="s">
        <v>154</v>
      </c>
      <c r="B8" s="261">
        <v>7108</v>
      </c>
      <c r="C8" s="266" t="s">
        <v>155</v>
      </c>
      <c r="D8" s="267">
        <v>7327</v>
      </c>
      <c r="E8" s="268" t="s">
        <v>156</v>
      </c>
      <c r="F8" s="269">
        <v>7472</v>
      </c>
      <c r="G8" s="272" t="s">
        <v>157</v>
      </c>
      <c r="H8" s="273">
        <v>8540</v>
      </c>
      <c r="I8" s="274" t="s">
        <v>158</v>
      </c>
      <c r="J8" s="275">
        <v>9342</v>
      </c>
    </row>
    <row r="9" spans="1:13">
      <c r="A9" s="262" t="s">
        <v>159</v>
      </c>
      <c r="B9" s="263">
        <v>8529</v>
      </c>
      <c r="C9" s="262" t="s">
        <v>160</v>
      </c>
      <c r="D9" s="263">
        <v>8792</v>
      </c>
      <c r="E9" s="262" t="s">
        <v>161</v>
      </c>
      <c r="F9" s="263">
        <v>8967</v>
      </c>
      <c r="G9" s="262" t="s">
        <v>162</v>
      </c>
      <c r="H9" s="263">
        <v>10248</v>
      </c>
      <c r="I9" s="262" t="s">
        <v>163</v>
      </c>
      <c r="J9" s="263">
        <v>11210</v>
      </c>
    </row>
    <row r="10" spans="1:13">
      <c r="A10" s="260" t="s">
        <v>164</v>
      </c>
      <c r="B10" s="261">
        <v>7300</v>
      </c>
      <c r="C10" s="266" t="s">
        <v>165</v>
      </c>
      <c r="D10" s="267">
        <v>7524</v>
      </c>
      <c r="E10" s="268" t="s">
        <v>166</v>
      </c>
      <c r="F10" s="269">
        <v>8457</v>
      </c>
      <c r="G10" s="272" t="s">
        <v>167</v>
      </c>
      <c r="H10" s="273">
        <v>9522</v>
      </c>
      <c r="I10" s="274" t="s">
        <v>168</v>
      </c>
      <c r="J10" s="275">
        <v>10245</v>
      </c>
    </row>
    <row r="11" spans="1:13">
      <c r="A11" s="262" t="s">
        <v>169</v>
      </c>
      <c r="B11" s="263">
        <v>8759</v>
      </c>
      <c r="C11" s="262" t="s">
        <v>170</v>
      </c>
      <c r="D11" s="263">
        <v>9029</v>
      </c>
      <c r="E11" s="262" t="s">
        <v>171</v>
      </c>
      <c r="F11" s="263">
        <v>10149</v>
      </c>
      <c r="G11" s="262" t="s">
        <v>172</v>
      </c>
      <c r="H11" s="263">
        <v>11426</v>
      </c>
      <c r="I11" s="262" t="s">
        <v>173</v>
      </c>
      <c r="J11" s="263">
        <v>12294</v>
      </c>
    </row>
    <row r="12" spans="1:13">
      <c r="A12" s="260" t="s">
        <v>174</v>
      </c>
      <c r="B12" s="261">
        <v>9235</v>
      </c>
      <c r="C12" s="266" t="s">
        <v>175</v>
      </c>
      <c r="D12" s="267">
        <v>9541</v>
      </c>
      <c r="E12" s="268" t="s">
        <v>176</v>
      </c>
      <c r="F12" s="269">
        <v>9817</v>
      </c>
      <c r="G12" s="272" t="s">
        <v>177</v>
      </c>
      <c r="H12" s="273">
        <v>10950.3</v>
      </c>
      <c r="I12" s="274" t="s">
        <v>178</v>
      </c>
      <c r="J12" s="275">
        <v>10950.3</v>
      </c>
    </row>
    <row r="13" spans="1:13">
      <c r="A13" s="262" t="s">
        <v>179</v>
      </c>
      <c r="B13" s="263">
        <v>11227</v>
      </c>
      <c r="C13" s="262" t="s">
        <v>180</v>
      </c>
      <c r="D13" s="263">
        <v>11597</v>
      </c>
      <c r="E13" s="262" t="s">
        <v>181</v>
      </c>
      <c r="F13" s="263">
        <v>11927</v>
      </c>
      <c r="G13" s="262" t="s">
        <v>182</v>
      </c>
      <c r="H13" s="263">
        <v>13139.9</v>
      </c>
      <c r="I13" s="262" t="s">
        <v>183</v>
      </c>
      <c r="J13" s="263">
        <v>13139.9</v>
      </c>
    </row>
    <row r="14" spans="1:13">
      <c r="A14" s="260" t="s">
        <v>184</v>
      </c>
      <c r="B14" s="261">
        <v>9970</v>
      </c>
      <c r="C14" s="266" t="s">
        <v>185</v>
      </c>
      <c r="D14" s="267">
        <v>10277</v>
      </c>
      <c r="E14" s="268" t="s">
        <v>186</v>
      </c>
      <c r="F14" s="269">
        <v>10552</v>
      </c>
      <c r="G14" s="272" t="s">
        <v>187</v>
      </c>
      <c r="H14" s="273">
        <v>11717</v>
      </c>
      <c r="I14" s="274" t="s">
        <v>188</v>
      </c>
      <c r="J14" s="275">
        <v>15128</v>
      </c>
    </row>
    <row r="15" spans="1:13">
      <c r="A15" s="262" t="s">
        <v>189</v>
      </c>
      <c r="B15" s="263">
        <v>11963</v>
      </c>
      <c r="C15" s="262" t="s">
        <v>190</v>
      </c>
      <c r="D15" s="263">
        <v>12332</v>
      </c>
      <c r="E15" s="262" t="s">
        <v>191</v>
      </c>
      <c r="F15" s="263">
        <v>12662</v>
      </c>
      <c r="G15" s="262" t="s">
        <v>192</v>
      </c>
      <c r="H15" s="263">
        <v>14061</v>
      </c>
      <c r="I15" s="262" t="s">
        <v>193</v>
      </c>
      <c r="J15" s="263">
        <v>18153</v>
      </c>
    </row>
    <row r="16" spans="1:13">
      <c r="A16" s="260" t="s">
        <v>194</v>
      </c>
      <c r="B16" s="261">
        <v>10667.900000000001</v>
      </c>
      <c r="C16" s="266" t="s">
        <v>195</v>
      </c>
      <c r="D16" s="267">
        <v>10996.390000000001</v>
      </c>
      <c r="E16" s="268" t="s">
        <v>196</v>
      </c>
      <c r="F16" s="269">
        <v>11290.640000000001</v>
      </c>
      <c r="G16" s="272" t="s">
        <v>197</v>
      </c>
      <c r="H16" s="273">
        <v>12537.19</v>
      </c>
      <c r="I16" s="274" t="s">
        <v>198</v>
      </c>
      <c r="J16" s="275">
        <v>16186.960000000001</v>
      </c>
    </row>
    <row r="17" spans="1:10">
      <c r="A17" s="262" t="s">
        <v>199</v>
      </c>
      <c r="B17" s="263">
        <v>12800.41</v>
      </c>
      <c r="C17" s="262" t="s">
        <v>200</v>
      </c>
      <c r="D17" s="263">
        <v>13195.240000000002</v>
      </c>
      <c r="E17" s="262" t="s">
        <v>201</v>
      </c>
      <c r="F17" s="263">
        <v>13548.34</v>
      </c>
      <c r="G17" s="262" t="s">
        <v>202</v>
      </c>
      <c r="H17" s="263">
        <v>15045.27</v>
      </c>
      <c r="I17" s="262" t="s">
        <v>203</v>
      </c>
      <c r="J17" s="263">
        <v>19423.710000000003</v>
      </c>
    </row>
    <row r="18" spans="1:10">
      <c r="A18" s="260" t="s">
        <v>204</v>
      </c>
      <c r="B18" s="261">
        <v>11219</v>
      </c>
      <c r="C18" s="266" t="s">
        <v>205</v>
      </c>
      <c r="D18" s="267">
        <v>11566</v>
      </c>
      <c r="E18" s="268" t="s">
        <v>206</v>
      </c>
      <c r="F18" s="269">
        <v>12140</v>
      </c>
      <c r="G18" s="272" t="s">
        <v>207</v>
      </c>
      <c r="H18" s="273">
        <v>13305</v>
      </c>
      <c r="I18" s="274" t="s">
        <v>208</v>
      </c>
      <c r="J18" s="275">
        <v>16557</v>
      </c>
    </row>
    <row r="19" spans="1:10" ht="15.75" thickBot="1">
      <c r="A19" s="264" t="s">
        <v>209</v>
      </c>
      <c r="B19" s="265">
        <v>13465</v>
      </c>
      <c r="C19" s="264" t="s">
        <v>210</v>
      </c>
      <c r="D19" s="265">
        <v>13879</v>
      </c>
      <c r="E19" s="264" t="s">
        <v>211</v>
      </c>
      <c r="F19" s="265">
        <v>14568</v>
      </c>
      <c r="G19" s="264" t="s">
        <v>212</v>
      </c>
      <c r="H19" s="265">
        <v>15966</v>
      </c>
      <c r="I19" s="264" t="s">
        <v>213</v>
      </c>
      <c r="J19" s="265">
        <v>19869</v>
      </c>
    </row>
  </sheetData>
  <mergeCells count="11">
    <mergeCell ref="A4:B4"/>
    <mergeCell ref="C4:D4"/>
    <mergeCell ref="E4:F4"/>
    <mergeCell ref="G4:H4"/>
    <mergeCell ref="I4:J4"/>
    <mergeCell ref="A1:B3"/>
    <mergeCell ref="C1:D3"/>
    <mergeCell ref="G1:H1"/>
    <mergeCell ref="I1:J1"/>
    <mergeCell ref="G2:H3"/>
    <mergeCell ref="I2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250 - VENT</vt:lpstr>
      <vt:lpstr>270-VENT</vt:lpstr>
      <vt:lpstr>300-VENT</vt:lpstr>
      <vt:lpstr>350-VENT</vt:lpstr>
      <vt:lpstr>380-VENT</vt:lpstr>
      <vt:lpstr>420-VENT</vt:lpstr>
      <vt:lpstr>Автоматика</vt:lpstr>
      <vt:lpstr>Угловой элемент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komdir</dc:creator>
  <cp:lastModifiedBy>Texno238</cp:lastModifiedBy>
  <cp:lastPrinted>2023-12-11T08:29:22Z</cp:lastPrinted>
  <dcterms:created xsi:type="dcterms:W3CDTF">2015-06-05T18:19:34Z</dcterms:created>
  <dcterms:modified xsi:type="dcterms:W3CDTF">2024-01-22T08:31:09Z</dcterms:modified>
</cp:coreProperties>
</file>